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55" windowHeight="6510" activeTab="0"/>
  </bookViews>
  <sheets>
    <sheet name="14.6" sheetId="1" r:id="rId1"/>
  </sheets>
  <externalReferences>
    <externalReference r:id="rId4"/>
  </externalReferences>
  <definedNames>
    <definedName name="bot_page">#REF!</definedName>
    <definedName name="_xlnm.Print_Area" localSheetId="0">'14.6'!$B$1:$H$125</definedName>
    <definedName name="_xlnm.Print_Titles" localSheetId="0">'14.6'!$B:$B,'14.6'!#REF!</definedName>
  </definedNames>
  <calcPr fullCalcOnLoad="1"/>
</workbook>
</file>

<file path=xl/sharedStrings.xml><?xml version="1.0" encoding="utf-8"?>
<sst xmlns="http://schemas.openxmlformats.org/spreadsheetml/2006/main" count="362" uniqueCount="108">
  <si>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</si>
  <si>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</si>
  <si>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</si>
  <si>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</si>
  <si>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</si>
  <si>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</si>
  <si>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</si>
  <si>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</si>
  <si>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</si>
  <si>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</si>
  <si>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</si>
  <si>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</si>
  <si>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</si>
  <si>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</si>
  <si>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</si>
  <si>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</si>
  <si>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</si>
  <si>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</si>
  <si>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</si>
  <si>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</si>
  <si>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</si>
  <si>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</si>
  <si>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</si>
  <si>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</si>
  <si>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</si>
  <si>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</si>
  <si>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</si>
  <si>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</si>
  <si>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</si>
  <si>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</si>
  <si>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</si>
  <si>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</si>
  <si>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</si>
  <si>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</si>
  <si>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</si>
  <si>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</si>
  <si>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</si>
  <si>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</si>
  <si>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</si>
  <si>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</si>
  <si>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</si>
  <si>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</si>
  <si>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</si>
  <si>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</si>
  <si>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</si>
  <si>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</si>
  <si>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</si>
  <si>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</si>
  <si>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</si>
  <si>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…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</si>
  <si>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</si>
  <si>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</si>
  <si>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</si>
  <si>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</si>
  <si>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</si>
  <si>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</si>
  <si>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</si>
  <si>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</si>
  <si>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</si>
  <si>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</si>
  <si>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</si>
  <si>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</si>
  <si>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</si>
  <si>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</si>
  <si>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</si>
  <si>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</si>
  <si>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</si>
  <si>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</si>
  <si>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</si>
  <si>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</si>
  <si>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</si>
  <si>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Pirallahı rayonu</t>
  </si>
  <si>
    <t xml:space="preserve">Bakı şəhəri </t>
  </si>
  <si>
    <t>x</t>
  </si>
  <si>
    <t>...</t>
  </si>
  <si>
    <t>Cəlilabad  rayonu</t>
  </si>
  <si>
    <t>Qusar  rayonu</t>
  </si>
  <si>
    <t>Xaçmaz  rayonu</t>
  </si>
  <si>
    <t>Quba  rayonu</t>
  </si>
  <si>
    <t>Siyəzən  rayonu</t>
  </si>
  <si>
    <t>-</t>
  </si>
  <si>
    <t xml:space="preserve">Azərbaycan Respublikası </t>
  </si>
  <si>
    <t>Dağlıq Şirvan iqtisadi rayonu - cəmi</t>
  </si>
  <si>
    <r>
      <t>1)</t>
    </r>
    <r>
      <rPr>
        <sz val="11"/>
        <rFont val="Times New Roman"/>
        <family val="1"/>
      </rPr>
      <t xml:space="preserve"> Meliorasiya və Su Təsərrüfatı  Açıq Səhmdar Cəmiyyətinin məlumatlarına əsasən</t>
    </r>
  </si>
  <si>
    <t>Şəki-Zaqatala iqtisadi rayonu - cəmi</t>
  </si>
  <si>
    <t xml:space="preserve">Quba-Xaçmaz iqtisadi rayonu - cəmi </t>
  </si>
  <si>
    <r>
      <t>14.6.  Ölkənin iqtisadi və inzibati rayon və şəhərləri  üzrə suvarma və kənd təsərrüfatının su ilə təchizatı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    (milyon kub metr)</t>
    </r>
  </si>
  <si>
    <t xml:space="preserve">Naxçıvan şəhəri </t>
  </si>
  <si>
    <t>Naxçıvan Muxtar Respublikası -cəmi</t>
  </si>
  <si>
    <t>Xankəndi  şəhəri</t>
  </si>
  <si>
    <t>Şirvan şəhəri</t>
  </si>
  <si>
    <t>Naftalan şəhəri</t>
  </si>
  <si>
    <t>Gəncə şəhəri</t>
  </si>
  <si>
    <t>Sumqayıt şəhəri</t>
  </si>
  <si>
    <t>Gəncə-Daşkəsən iqtisadi rayonu - cəmi</t>
  </si>
  <si>
    <t xml:space="preserve"> Qarabağ iqtisadi rayonu - cəmi</t>
  </si>
  <si>
    <t>Qazax-Tovuz iqtisadi rayonları - cəmi</t>
  </si>
  <si>
    <t>Lənkəran-Astara iqtisadi rayonu - cəmi</t>
  </si>
  <si>
    <t>Lənkəran rayonu</t>
  </si>
  <si>
    <t>Yardımlı rayonu</t>
  </si>
  <si>
    <t>Mərkəzi Aran iqtisadi  rayonu - cəmi</t>
  </si>
  <si>
    <t>Yevlax rayonu</t>
  </si>
  <si>
    <t>Şəki rayonu</t>
  </si>
  <si>
    <t>Mil-Muğan iqtisadi rayonu - cəmi</t>
  </si>
  <si>
    <t>Şərqi Zəngəzur iqtisadi rayonu-cəmi</t>
  </si>
  <si>
    <t>Şirvan-Salyan iqtisadi rayonu - cəmi</t>
  </si>
  <si>
    <t>Abşeron-Xızı iqtisadi rayonu - cəmi</t>
  </si>
  <si>
    <t>İqtisadi rayonlar vә inzibati 
ərazi vahidlərinin adları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</si>
</sst>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₼&quot;\ #,##0.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2" fillId="0" borderId="0" xfId="59" applyFont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Border="1" applyAlignment="1">
      <alignment horizontal="center"/>
      <protection/>
    </xf>
    <xf numFmtId="198" fontId="22" fillId="0" borderId="0" xfId="59" applyNumberFormat="1" applyFont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right"/>
      <protection/>
    </xf>
    <xf numFmtId="0" fontId="22" fillId="0" borderId="0" xfId="59" applyFont="1" applyBorder="1" applyAlignment="1">
      <alignment horizontal="left" vertical="center" wrapText="1" indent="1"/>
      <protection/>
    </xf>
    <xf numFmtId="2" fontId="22" fillId="0" borderId="0" xfId="59" applyNumberFormat="1" applyFont="1" applyBorder="1" applyAlignment="1">
      <alignment horizontal="right"/>
      <protection/>
    </xf>
    <xf numFmtId="198" fontId="22" fillId="0" borderId="0" xfId="59" applyNumberFormat="1" applyFont="1" applyBorder="1" applyAlignment="1">
      <alignment horizontal="right"/>
      <protection/>
    </xf>
    <xf numFmtId="0" fontId="22" fillId="0" borderId="0" xfId="59" applyFont="1" applyAlignment="1">
      <alignment horizontal="left" indent="1"/>
      <protection/>
    </xf>
    <xf numFmtId="198" fontId="22" fillId="0" borderId="0" xfId="59" applyNumberFormat="1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0" xfId="59" applyFont="1" applyBorder="1">
      <alignment/>
      <protection/>
    </xf>
    <xf numFmtId="198" fontId="27" fillId="0" borderId="0" xfId="59" applyNumberFormat="1" applyFont="1" applyBorder="1" applyAlignment="1">
      <alignment horizontal="right"/>
      <protection/>
    </xf>
    <xf numFmtId="0" fontId="27" fillId="0" borderId="0" xfId="59" applyFont="1" applyBorder="1" applyAlignment="1">
      <alignment horizontal="right"/>
      <protection/>
    </xf>
    <xf numFmtId="0" fontId="20" fillId="0" borderId="0" xfId="59" applyFont="1" applyFill="1" applyBorder="1" applyAlignment="1">
      <alignment horizontal="right"/>
      <protection/>
    </xf>
    <xf numFmtId="16" fontId="20" fillId="0" borderId="0" xfId="59" applyNumberFormat="1" applyFont="1" applyBorder="1" applyAlignment="1">
      <alignment horizontal="center" vertical="center" wrapText="1"/>
      <protection/>
    </xf>
    <xf numFmtId="0" fontId="20" fillId="0" borderId="0" xfId="59" applyFont="1" applyFill="1" applyBorder="1" applyAlignment="1">
      <alignment horizontal="right" vertical="center"/>
      <protection/>
    </xf>
    <xf numFmtId="0" fontId="20" fillId="0" borderId="0" xfId="59" applyFont="1" applyBorder="1" applyAlignment="1">
      <alignment wrapText="1"/>
      <protection/>
    </xf>
    <xf numFmtId="0" fontId="20" fillId="0" borderId="0" xfId="59" applyFont="1" applyBorder="1" applyAlignment="1">
      <alignment horizontal="right"/>
      <protection/>
    </xf>
    <xf numFmtId="198" fontId="20" fillId="0" borderId="0" xfId="59" applyNumberFormat="1" applyFont="1" applyBorder="1" applyAlignment="1">
      <alignment horizontal="right"/>
      <protection/>
    </xf>
    <xf numFmtId="198" fontId="25" fillId="0" borderId="0" xfId="59" applyNumberFormat="1" applyFont="1" applyBorder="1" applyAlignment="1">
      <alignment horizontal="right" wrapText="1"/>
      <protection/>
    </xf>
    <xf numFmtId="2" fontId="24" fillId="0" borderId="0" xfId="59" applyNumberFormat="1" applyFont="1" applyBorder="1" applyAlignment="1">
      <alignment horizontal="right"/>
      <protection/>
    </xf>
    <xf numFmtId="198" fontId="24" fillId="0" borderId="0" xfId="59" applyNumberFormat="1" applyFont="1" applyBorder="1" applyAlignment="1">
      <alignment horizontal="right"/>
      <protection/>
    </xf>
    <xf numFmtId="0" fontId="22" fillId="0" borderId="0" xfId="59" applyFont="1" applyBorder="1" applyAlignment="1">
      <alignment horizontal="left" indent="1"/>
      <protection/>
    </xf>
    <xf numFmtId="198" fontId="20" fillId="0" borderId="0" xfId="59" applyNumberFormat="1" applyFont="1" applyBorder="1" applyAlignment="1">
      <alignment horizontal="right" wrapText="1"/>
      <protection/>
    </xf>
    <xf numFmtId="0" fontId="20" fillId="0" borderId="0" xfId="59" applyFont="1" applyBorder="1" applyAlignment="1">
      <alignment horizontal="center"/>
      <protection/>
    </xf>
    <xf numFmtId="198" fontId="24" fillId="0" borderId="0" xfId="59" applyNumberFormat="1" applyFont="1" applyBorder="1" applyAlignment="1">
      <alignment horizontal="right" vertical="center" wrapText="1"/>
      <protection/>
    </xf>
    <xf numFmtId="2" fontId="22" fillId="0" borderId="0" xfId="59" applyNumberFormat="1" applyFont="1" applyBorder="1" applyAlignment="1">
      <alignment horizontal="right" vertical="center" wrapText="1"/>
      <protection/>
    </xf>
    <xf numFmtId="2" fontId="24" fillId="0" borderId="0" xfId="59" applyNumberFormat="1" applyFont="1" applyBorder="1" applyAlignment="1">
      <alignment horizontal="right" vertical="center" wrapText="1"/>
      <protection/>
    </xf>
    <xf numFmtId="0" fontId="24" fillId="0" borderId="0" xfId="59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right" vertical="center" wrapText="1"/>
      <protection/>
    </xf>
    <xf numFmtId="2" fontId="20" fillId="0" borderId="0" xfId="59" applyNumberFormat="1" applyFont="1" applyBorder="1" applyAlignment="1">
      <alignment horizontal="right"/>
      <protection/>
    </xf>
    <xf numFmtId="2" fontId="20" fillId="0" borderId="0" xfId="59" applyNumberFormat="1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right" wrapText="1"/>
      <protection/>
    </xf>
    <xf numFmtId="0" fontId="21" fillId="0" borderId="0" xfId="59" applyFont="1" applyBorder="1" applyAlignment="1">
      <alignment horizontal="centerContinuous"/>
      <protection/>
    </xf>
    <xf numFmtId="1" fontId="20" fillId="0" borderId="0" xfId="59" applyNumberFormat="1" applyFont="1" applyBorder="1" applyAlignment="1">
      <alignment horizontal="right"/>
      <protection/>
    </xf>
    <xf numFmtId="0" fontId="20" fillId="0" borderId="0" xfId="59" applyFont="1" applyBorder="1" applyAlignment="1">
      <alignment horizontal="left" vertical="center" wrapText="1"/>
      <protection/>
    </xf>
    <xf numFmtId="0" fontId="20" fillId="0" borderId="0" xfId="59" applyFont="1">
      <alignment/>
      <protection/>
    </xf>
    <xf numFmtId="2" fontId="20" fillId="0" borderId="0" xfId="59" applyNumberFormat="1" applyFont="1" applyBorder="1" applyAlignment="1">
      <alignment horizontal="right" wrapText="1"/>
      <protection/>
    </xf>
    <xf numFmtId="0" fontId="20" fillId="0" borderId="0" xfId="59" applyFont="1" applyBorder="1" applyAlignment="1">
      <alignment horizontal="right" vertical="center" wrapText="1"/>
      <protection/>
    </xf>
    <xf numFmtId="0" fontId="22" fillId="0" borderId="0" xfId="59" applyFont="1" applyAlignment="1">
      <alignment horizontal="left" vertical="center" wrapText="1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2" fillId="0" borderId="10" xfId="59" applyFont="1" applyBorder="1" applyAlignment="1">
      <alignment horizontal="right"/>
      <protection/>
    </xf>
    <xf numFmtId="2" fontId="22" fillId="0" borderId="10" xfId="59" applyNumberFormat="1" applyFont="1" applyBorder="1" applyAlignment="1">
      <alignment horizontal="right"/>
      <protection/>
    </xf>
    <xf numFmtId="0" fontId="22" fillId="0" borderId="10" xfId="0" applyFont="1" applyBorder="1" applyAlignment="1">
      <alignment horizontal="right"/>
    </xf>
    <xf numFmtId="198" fontId="22" fillId="0" borderId="10" xfId="59" applyNumberFormat="1" applyFont="1" applyBorder="1" applyAlignment="1">
      <alignment horizontal="right"/>
      <protection/>
    </xf>
    <xf numFmtId="2" fontId="22" fillId="0" borderId="10" xfId="0" applyNumberFormat="1" applyFont="1" applyBorder="1" applyAlignment="1">
      <alignment horizontal="right"/>
    </xf>
    <xf numFmtId="198" fontId="22" fillId="0" borderId="10" xfId="0" applyNumberFormat="1" applyFont="1" applyBorder="1" applyAlignment="1">
      <alignment horizontal="right"/>
    </xf>
    <xf numFmtId="2" fontId="22" fillId="0" borderId="10" xfId="59" applyNumberFormat="1" applyFont="1" applyFill="1" applyBorder="1" applyAlignment="1">
      <alignment horizontal="right"/>
      <protection/>
    </xf>
    <xf numFmtId="2" fontId="22" fillId="0" borderId="10" xfId="59" applyNumberFormat="1" applyFont="1" applyBorder="1" applyAlignment="1">
      <alignment horizontal="right" vertical="center" wrapText="1"/>
      <protection/>
    </xf>
    <xf numFmtId="2" fontId="22" fillId="0" borderId="10" xfId="0" applyNumberFormat="1" applyFont="1" applyBorder="1" applyAlignment="1">
      <alignment horizontal="right" vertical="center" wrapText="1"/>
    </xf>
    <xf numFmtId="198" fontId="20" fillId="0" borderId="10" xfId="0" applyNumberFormat="1" applyFont="1" applyBorder="1" applyAlignment="1">
      <alignment horizontal="right"/>
    </xf>
    <xf numFmtId="198" fontId="20" fillId="0" borderId="10" xfId="59" applyNumberFormat="1" applyFont="1" applyBorder="1" applyAlignment="1">
      <alignment horizontal="right" wrapText="1"/>
      <protection/>
    </xf>
    <xf numFmtId="198" fontId="20" fillId="0" borderId="10" xfId="0" applyNumberFormat="1" applyFont="1" applyBorder="1" applyAlignment="1">
      <alignment horizontal="right" wrapText="1"/>
    </xf>
    <xf numFmtId="198" fontId="22" fillId="0" borderId="10" xfId="59" applyNumberFormat="1" applyFont="1" applyBorder="1" applyAlignment="1">
      <alignment horizontal="right" vertical="center" wrapText="1"/>
      <protection/>
    </xf>
    <xf numFmtId="198" fontId="22" fillId="0" borderId="10" xfId="0" applyNumberFormat="1" applyFont="1" applyBorder="1" applyAlignment="1">
      <alignment horizontal="right" vertical="center" wrapText="1"/>
    </xf>
    <xf numFmtId="198" fontId="22" fillId="0" borderId="10" xfId="59" applyNumberFormat="1" applyFont="1" applyFill="1" applyBorder="1" applyAlignment="1">
      <alignment horizontal="right"/>
      <protection/>
    </xf>
    <xf numFmtId="198" fontId="22" fillId="0" borderId="10" xfId="59" applyNumberFormat="1" applyFont="1" applyBorder="1" applyAlignment="1">
      <alignment horizontal="right" wrapText="1"/>
      <protection/>
    </xf>
    <xf numFmtId="0" fontId="24" fillId="0" borderId="10" xfId="59" applyFont="1" applyBorder="1" applyAlignment="1">
      <alignment horizontal="right" vertical="center" wrapText="1"/>
      <protection/>
    </xf>
    <xf numFmtId="198" fontId="24" fillId="0" borderId="10" xfId="59" applyNumberFormat="1" applyFont="1" applyBorder="1" applyAlignment="1">
      <alignment horizontal="right" vertical="center" wrapText="1"/>
      <protection/>
    </xf>
    <xf numFmtId="0" fontId="27" fillId="0" borderId="0" xfId="59" applyFont="1" applyAlignment="1">
      <alignment horizontal="right"/>
      <protection/>
    </xf>
    <xf numFmtId="2" fontId="21" fillId="0" borderId="0" xfId="59" applyNumberFormat="1" applyFont="1" applyAlignment="1">
      <alignment horizontal="right"/>
      <protection/>
    </xf>
    <xf numFmtId="2" fontId="20" fillId="0" borderId="0" xfId="59" applyNumberFormat="1" applyFont="1" applyAlignment="1">
      <alignment horizontal="right"/>
      <protection/>
    </xf>
    <xf numFmtId="2" fontId="22" fillId="0" borderId="0" xfId="59" applyNumberFormat="1" applyFont="1" applyAlignment="1">
      <alignment horizontal="right"/>
      <protection/>
    </xf>
    <xf numFmtId="0" fontId="20" fillId="0" borderId="0" xfId="59" applyFont="1" applyAlignment="1">
      <alignment horizontal="right" vertical="center" wrapText="1"/>
      <protection/>
    </xf>
    <xf numFmtId="2" fontId="22" fillId="0" borderId="0" xfId="59" applyNumberFormat="1" applyFont="1" applyAlignment="1">
      <alignment horizontal="right" vertical="center" wrapText="1"/>
      <protection/>
    </xf>
    <xf numFmtId="0" fontId="20" fillId="0" borderId="0" xfId="59" applyFont="1" applyAlignment="1">
      <alignment horizontal="right"/>
      <protection/>
    </xf>
    <xf numFmtId="0" fontId="22" fillId="0" borderId="0" xfId="59" applyFont="1" applyAlignment="1">
      <alignment horizontal="right" vertical="center" wrapText="1"/>
      <protection/>
    </xf>
    <xf numFmtId="0" fontId="20" fillId="0" borderId="0" xfId="59" applyFont="1" applyAlignment="1">
      <alignment horizontal="right" vertical="top" wrapText="1"/>
      <protection/>
    </xf>
    <xf numFmtId="0" fontId="22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center" vertical="center"/>
      <protection/>
    </xf>
    <xf numFmtId="0" fontId="20" fillId="0" borderId="12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left" vertical="center" wrapText="1"/>
      <protection/>
    </xf>
    <xf numFmtId="0" fontId="22" fillId="0" borderId="13" xfId="59" applyFont="1" applyBorder="1" applyAlignment="1">
      <alignment horizontal="left" vertical="center" wrapText="1" indent="1"/>
      <protection/>
    </xf>
    <xf numFmtId="0" fontId="22" fillId="0" borderId="13" xfId="59" applyFont="1" applyBorder="1" applyAlignment="1">
      <alignment horizontal="left" indent="1"/>
      <protection/>
    </xf>
    <xf numFmtId="0" fontId="20" fillId="0" borderId="13" xfId="59" applyFont="1" applyBorder="1" applyAlignment="1">
      <alignment horizontal="left" wrapText="1"/>
      <protection/>
    </xf>
    <xf numFmtId="0" fontId="20" fillId="0" borderId="13" xfId="59" applyFont="1" applyBorder="1" applyAlignment="1">
      <alignment wrapText="1"/>
      <protection/>
    </xf>
    <xf numFmtId="198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right" wrapText="1"/>
    </xf>
    <xf numFmtId="198" fontId="20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 wrapText="1"/>
    </xf>
    <xf numFmtId="198" fontId="22" fillId="0" borderId="10" xfId="0" applyNumberFormat="1" applyFont="1" applyFill="1" applyBorder="1" applyAlignment="1">
      <alignment horizontal="right" vertical="center" wrapText="1"/>
    </xf>
    <xf numFmtId="198" fontId="22" fillId="0" borderId="10" xfId="0" applyNumberFormat="1" applyFont="1" applyFill="1" applyBorder="1" applyAlignment="1">
      <alignment horizontal="right" wrapText="1"/>
    </xf>
    <xf numFmtId="0" fontId="20" fillId="0" borderId="13" xfId="0" applyFont="1" applyBorder="1" applyAlignment="1">
      <alignment horizontal="left" wrapText="1"/>
    </xf>
    <xf numFmtId="198" fontId="22" fillId="0" borderId="10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58" applyFont="1" applyBorder="1" applyAlignment="1">
      <alignment wrapText="1"/>
      <protection/>
    </xf>
    <xf numFmtId="0" fontId="20" fillId="0" borderId="13" xfId="58" applyFont="1" applyBorder="1" applyAlignment="1">
      <alignment wrapText="1"/>
      <protection/>
    </xf>
    <xf numFmtId="0" fontId="20" fillId="0" borderId="10" xfId="59" applyFont="1" applyBorder="1" applyAlignment="1">
      <alignment horizontal="right"/>
      <protection/>
    </xf>
    <xf numFmtId="0" fontId="20" fillId="0" borderId="13" xfId="59" applyFont="1" applyBorder="1" applyAlignment="1">
      <alignment wrapText="1"/>
      <protection/>
    </xf>
    <xf numFmtId="0" fontId="20" fillId="0" borderId="0" xfId="59" applyFont="1">
      <alignment/>
      <protection/>
    </xf>
    <xf numFmtId="198" fontId="20" fillId="0" borderId="10" xfId="59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198" fontId="20" fillId="0" borderId="10" xfId="0" applyNumberFormat="1" applyFont="1" applyFill="1" applyBorder="1" applyAlignment="1">
      <alignment horizontal="right"/>
    </xf>
    <xf numFmtId="0" fontId="20" fillId="0" borderId="13" xfId="58" applyFont="1" applyBorder="1" applyAlignment="1">
      <alignment horizontal="left" wrapText="1"/>
      <protection/>
    </xf>
    <xf numFmtId="0" fontId="26" fillId="0" borderId="0" xfId="59" applyFont="1" applyAlignment="1">
      <alignment vertical="top" wrapText="1"/>
      <protection/>
    </xf>
    <xf numFmtId="198" fontId="22" fillId="0" borderId="10" xfId="0" applyNumberFormat="1" applyFont="1" applyBorder="1" applyAlignment="1">
      <alignment horizontal="right" wrapText="1"/>
    </xf>
    <xf numFmtId="198" fontId="20" fillId="0" borderId="0" xfId="59" applyNumberFormat="1" applyFont="1" applyAlignment="1">
      <alignment wrapText="1"/>
      <protection/>
    </xf>
    <xf numFmtId="198" fontId="20" fillId="0" borderId="15" xfId="0" applyNumberFormat="1" applyFont="1" applyBorder="1" applyAlignment="1">
      <alignment horizontal="right"/>
    </xf>
    <xf numFmtId="198" fontId="22" fillId="0" borderId="16" xfId="0" applyNumberFormat="1" applyFont="1" applyBorder="1" applyAlignment="1">
      <alignment horizontal="right"/>
    </xf>
    <xf numFmtId="198" fontId="22" fillId="0" borderId="16" xfId="0" applyNumberFormat="1" applyFont="1" applyBorder="1" applyAlignment="1">
      <alignment horizontal="right" wrapText="1"/>
    </xf>
    <xf numFmtId="0" fontId="20" fillId="0" borderId="15" xfId="0" applyFont="1" applyBorder="1" applyAlignment="1">
      <alignment horizontal="right"/>
    </xf>
    <xf numFmtId="198" fontId="22" fillId="0" borderId="16" xfId="0" applyNumberFormat="1" applyFont="1" applyBorder="1" applyAlignment="1">
      <alignment horizontal="right" vertical="center" wrapText="1"/>
    </xf>
    <xf numFmtId="198" fontId="20" fillId="0" borderId="16" xfId="0" applyNumberFormat="1" applyFont="1" applyBorder="1" applyAlignment="1">
      <alignment horizontal="right"/>
    </xf>
    <xf numFmtId="198" fontId="20" fillId="0" borderId="16" xfId="59" applyNumberFormat="1" applyFont="1" applyBorder="1" applyAlignment="1">
      <alignment horizontal="right"/>
      <protection/>
    </xf>
    <xf numFmtId="198" fontId="22" fillId="0" borderId="15" xfId="0" applyNumberFormat="1" applyFont="1" applyBorder="1" applyAlignment="1">
      <alignment horizontal="right" wrapText="1"/>
    </xf>
    <xf numFmtId="198" fontId="20" fillId="0" borderId="16" xfId="59" applyNumberFormat="1" applyFont="1" applyBorder="1" applyAlignment="1">
      <alignment horizontal="right"/>
      <protection/>
    </xf>
    <xf numFmtId="2" fontId="22" fillId="0" borderId="15" xfId="0" applyNumberFormat="1" applyFont="1" applyBorder="1" applyAlignment="1">
      <alignment horizontal="right" vertical="center" wrapText="1"/>
    </xf>
    <xf numFmtId="0" fontId="20" fillId="0" borderId="17" xfId="59" applyFont="1" applyBorder="1" applyAlignment="1">
      <alignment wrapText="1"/>
      <protection/>
    </xf>
    <xf numFmtId="0" fontId="20" fillId="0" borderId="18" xfId="59" applyFont="1" applyBorder="1" applyAlignment="1">
      <alignment horizontal="right"/>
      <protection/>
    </xf>
    <xf numFmtId="198" fontId="20" fillId="0" borderId="18" xfId="59" applyNumberFormat="1" applyFont="1" applyBorder="1" applyAlignment="1">
      <alignment horizontal="right"/>
      <protection/>
    </xf>
    <xf numFmtId="198" fontId="20" fillId="0" borderId="18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2" fillId="0" borderId="20" xfId="59" applyFont="1" applyBorder="1">
      <alignment/>
      <protection/>
    </xf>
    <xf numFmtId="198" fontId="22" fillId="0" borderId="20" xfId="57" applyNumberFormat="1" applyFont="1" applyBorder="1" applyAlignment="1">
      <alignment horizontal="right" vertical="center" wrapText="1"/>
      <protection/>
    </xf>
    <xf numFmtId="198" fontId="22" fillId="0" borderId="20" xfId="57" applyNumberFormat="1" applyFont="1" applyBorder="1" applyAlignment="1">
      <alignment horizontal="right"/>
      <protection/>
    </xf>
    <xf numFmtId="0" fontId="22" fillId="0" borderId="21" xfId="59" applyFont="1" applyBorder="1" applyAlignment="1">
      <alignment horizontal="left" vertical="center" wrapText="1" indent="1"/>
      <protection/>
    </xf>
    <xf numFmtId="198" fontId="22" fillId="0" borderId="22" xfId="59" applyNumberFormat="1" applyFont="1" applyBorder="1" applyAlignment="1">
      <alignment horizontal="right"/>
      <protection/>
    </xf>
    <xf numFmtId="198" fontId="22" fillId="0" borderId="22" xfId="59" applyNumberFormat="1" applyFont="1" applyBorder="1" applyAlignment="1">
      <alignment horizontal="right" vertical="center" wrapText="1"/>
      <protection/>
    </xf>
    <xf numFmtId="198" fontId="22" fillId="0" borderId="22" xfId="0" applyNumberFormat="1" applyFont="1" applyBorder="1" applyAlignment="1">
      <alignment horizontal="right" vertical="center" wrapText="1"/>
    </xf>
    <xf numFmtId="198" fontId="22" fillId="0" borderId="22" xfId="0" applyNumberFormat="1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right"/>
    </xf>
    <xf numFmtId="198" fontId="22" fillId="0" borderId="22" xfId="0" applyNumberFormat="1" applyFont="1" applyBorder="1" applyAlignment="1">
      <alignment horizontal="right"/>
    </xf>
    <xf numFmtId="198" fontId="22" fillId="0" borderId="23" xfId="0" applyNumberFormat="1" applyFont="1" applyBorder="1" applyAlignment="1">
      <alignment horizontal="right"/>
    </xf>
    <xf numFmtId="198" fontId="20" fillId="0" borderId="24" xfId="57" applyNumberFormat="1" applyFont="1" applyBorder="1" applyAlignment="1">
      <alignment horizontal="right"/>
      <protection/>
    </xf>
    <xf numFmtId="198" fontId="20" fillId="0" borderId="25" xfId="57" applyNumberFormat="1" applyFont="1" applyBorder="1" applyAlignment="1">
      <alignment horizontal="right"/>
      <protection/>
    </xf>
    <xf numFmtId="198" fontId="20" fillId="0" borderId="26" xfId="0" applyNumberFormat="1" applyFont="1" applyBorder="1" applyAlignment="1">
      <alignment horizontal="right"/>
    </xf>
    <xf numFmtId="0" fontId="22" fillId="0" borderId="27" xfId="59" applyFont="1" applyBorder="1">
      <alignment/>
      <protection/>
    </xf>
    <xf numFmtId="198" fontId="22" fillId="0" borderId="10" xfId="57" applyNumberFormat="1" applyFont="1" applyBorder="1" applyAlignment="1">
      <alignment horizontal="right"/>
      <protection/>
    </xf>
    <xf numFmtId="198" fontId="22" fillId="0" borderId="26" xfId="57" applyNumberFormat="1" applyFont="1" applyBorder="1" applyAlignment="1">
      <alignment horizontal="right"/>
      <protection/>
    </xf>
    <xf numFmtId="198" fontId="22" fillId="0" borderId="10" xfId="57" applyNumberFormat="1" applyFont="1" applyBorder="1" applyAlignment="1">
      <alignment horizontal="right" wrapText="1"/>
      <protection/>
    </xf>
    <xf numFmtId="198" fontId="22" fillId="0" borderId="26" xfId="57" applyNumberFormat="1" applyFont="1" applyBorder="1" applyAlignment="1">
      <alignment horizontal="right" wrapText="1"/>
      <protection/>
    </xf>
    <xf numFmtId="198" fontId="20" fillId="0" borderId="10" xfId="57" applyNumberFormat="1" applyFont="1" applyBorder="1" applyAlignment="1">
      <alignment horizontal="right"/>
      <protection/>
    </xf>
    <xf numFmtId="198" fontId="20" fillId="0" borderId="26" xfId="57" applyNumberFormat="1" applyFont="1" applyBorder="1" applyAlignment="1">
      <alignment horizontal="right"/>
      <protection/>
    </xf>
    <xf numFmtId="198" fontId="22" fillId="0" borderId="27" xfId="57" applyNumberFormat="1" applyFont="1" applyBorder="1" applyAlignment="1">
      <alignment horizontal="right" vertical="center" wrapText="1"/>
      <protection/>
    </xf>
    <xf numFmtId="198" fontId="22" fillId="0" borderId="10" xfId="57" applyNumberFormat="1" applyFont="1" applyBorder="1" applyAlignment="1">
      <alignment horizontal="right" vertical="center" wrapText="1"/>
      <protection/>
    </xf>
    <xf numFmtId="198" fontId="22" fillId="0" borderId="26" xfId="57" applyNumberFormat="1" applyFont="1" applyBorder="1" applyAlignment="1">
      <alignment horizontal="right" vertical="center" wrapText="1"/>
      <protection/>
    </xf>
    <xf numFmtId="198" fontId="22" fillId="0" borderId="27" xfId="57" applyNumberFormat="1" applyFont="1" applyBorder="1" applyAlignment="1">
      <alignment horizontal="right"/>
      <protection/>
    </xf>
    <xf numFmtId="198" fontId="20" fillId="0" borderId="26" xfId="59" applyNumberFormat="1" applyFont="1" applyBorder="1" applyAlignment="1">
      <alignment horizontal="right"/>
      <protection/>
    </xf>
    <xf numFmtId="198" fontId="20" fillId="0" borderId="26" xfId="59" applyNumberFormat="1" applyFont="1" applyBorder="1" applyAlignment="1">
      <alignment horizontal="right"/>
      <protection/>
    </xf>
    <xf numFmtId="0" fontId="20" fillId="0" borderId="26" xfId="0" applyFont="1" applyBorder="1" applyAlignment="1">
      <alignment horizontal="right"/>
    </xf>
    <xf numFmtId="198" fontId="22" fillId="0" borderId="26" xfId="0" applyNumberFormat="1" applyFont="1" applyBorder="1" applyAlignment="1">
      <alignment horizontal="right" wrapText="1"/>
    </xf>
    <xf numFmtId="2" fontId="22" fillId="0" borderId="26" xfId="0" applyNumberFormat="1" applyFont="1" applyBorder="1" applyAlignment="1">
      <alignment horizontal="right" vertical="center" wrapText="1"/>
    </xf>
    <xf numFmtId="198" fontId="22" fillId="0" borderId="22" xfId="57" applyNumberFormat="1" applyFont="1" applyBorder="1" applyAlignment="1">
      <alignment horizontal="right"/>
      <protection/>
    </xf>
    <xf numFmtId="198" fontId="22" fillId="0" borderId="28" xfId="57" applyNumberFormat="1" applyFont="1" applyBorder="1" applyAlignment="1">
      <alignment horizontal="right"/>
      <protection/>
    </xf>
    <xf numFmtId="0" fontId="22" fillId="0" borderId="29" xfId="59" applyFont="1" applyBorder="1" applyAlignment="1">
      <alignment horizontal="center" vertical="center"/>
      <protection/>
    </xf>
    <xf numFmtId="0" fontId="22" fillId="0" borderId="30" xfId="59" applyFont="1" applyBorder="1">
      <alignment/>
      <protection/>
    </xf>
    <xf numFmtId="198" fontId="22" fillId="0" borderId="30" xfId="57" applyNumberFormat="1" applyFont="1" applyBorder="1" applyAlignment="1">
      <alignment horizontal="right" vertical="center" wrapText="1"/>
      <protection/>
    </xf>
    <xf numFmtId="198" fontId="22" fillId="0" borderId="30" xfId="57" applyNumberFormat="1" applyFont="1" applyBorder="1" applyAlignment="1">
      <alignment horizontal="right"/>
      <protection/>
    </xf>
    <xf numFmtId="0" fontId="22" fillId="0" borderId="16" xfId="59" applyFont="1" applyBorder="1" applyAlignment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0" fontId="28" fillId="0" borderId="0" xfId="59" applyFont="1" applyBorder="1" applyAlignment="1">
      <alignment horizontal="left" wrapText="1"/>
      <protection/>
    </xf>
    <xf numFmtId="0" fontId="26" fillId="0" borderId="0" xfId="59" applyFont="1" applyBorder="1" applyAlignment="1">
      <alignment horizontal="left" wrapText="1"/>
      <protection/>
    </xf>
    <xf numFmtId="0" fontId="22" fillId="0" borderId="0" xfId="59" applyFont="1" applyAlignment="1">
      <alignment wrapText="1"/>
      <protection/>
    </xf>
    <xf numFmtId="0" fontId="20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6" fillId="0" borderId="31" xfId="59" applyFont="1" applyBorder="1" applyAlignment="1">
      <alignment horizontal="left" vertical="top" wrapText="1"/>
      <protection/>
    </xf>
    <xf numFmtId="0" fontId="21" fillId="0" borderId="0" xfId="59" applyFont="1" applyBorder="1" applyAlignment="1">
      <alignment horizontal="left" indent="4"/>
      <protection/>
    </xf>
    <xf numFmtId="0" fontId="21" fillId="0" borderId="0" xfId="59" applyFont="1" applyBorder="1" applyAlignment="1">
      <alignment horizontal="left" wrapText="1" indent="2"/>
      <protection/>
    </xf>
    <xf numFmtId="0" fontId="20" fillId="0" borderId="0" xfId="59" applyFont="1" applyAlignment="1">
      <alignment horizontal="center" wrapText="1"/>
      <protection/>
    </xf>
    <xf numFmtId="0" fontId="27" fillId="0" borderId="0" xfId="59" applyFont="1" applyAlignment="1">
      <alignment horizontal="left" wrapText="1"/>
      <protection/>
    </xf>
    <xf numFmtId="0" fontId="20" fillId="0" borderId="0" xfId="59" applyFont="1" applyBorder="1" applyAlignment="1">
      <alignment horizontal="left" indent="4"/>
      <protection/>
    </xf>
    <xf numFmtId="0" fontId="20" fillId="0" borderId="16" xfId="59" applyFont="1" applyBorder="1" applyAlignment="1">
      <alignment horizontal="center"/>
      <protection/>
    </xf>
    <xf numFmtId="0" fontId="20" fillId="0" borderId="15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8.00390625" style="1" customWidth="1"/>
    <col min="3" max="8" width="12.7109375" style="2" customWidth="1"/>
    <col min="9" max="9" width="12.7109375" style="5" customWidth="1"/>
    <col min="10" max="10" width="12.7109375" style="2" customWidth="1"/>
    <col min="11" max="17" width="12.7109375" style="1" customWidth="1"/>
    <col min="18" max="18" width="12.00390625" style="1" customWidth="1"/>
    <col min="19" max="16384" width="9.140625" style="1" customWidth="1"/>
  </cols>
  <sheetData>
    <row r="2" spans="2:15" ht="15" customHeight="1">
      <c r="B2" s="171" t="s">
        <v>86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3:15" ht="15.75" thickBot="1"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9" s="77" customFormat="1" ht="30" customHeight="1" thickBot="1">
      <c r="B4" s="78" t="s">
        <v>107</v>
      </c>
      <c r="C4" s="79">
        <v>2000</v>
      </c>
      <c r="D4" s="79">
        <v>2005</v>
      </c>
      <c r="E4" s="79">
        <v>2009</v>
      </c>
      <c r="F4" s="79">
        <v>2010</v>
      </c>
      <c r="G4" s="80">
        <v>2011</v>
      </c>
      <c r="H4" s="80">
        <v>2012</v>
      </c>
      <c r="I4" s="80">
        <v>2013</v>
      </c>
      <c r="J4" s="80">
        <v>2014</v>
      </c>
      <c r="K4" s="94">
        <v>2015</v>
      </c>
      <c r="L4" s="95">
        <v>2016</v>
      </c>
      <c r="M4" s="95">
        <v>2017</v>
      </c>
      <c r="N4" s="95">
        <v>2018</v>
      </c>
      <c r="O4" s="95">
        <v>2019</v>
      </c>
      <c r="P4" s="95">
        <v>2020</v>
      </c>
      <c r="Q4" s="95">
        <v>2021</v>
      </c>
      <c r="R4" s="95">
        <v>2022</v>
      </c>
      <c r="S4" s="156"/>
    </row>
    <row r="5" spans="2:18" ht="15">
      <c r="B5" s="118" t="s">
        <v>81</v>
      </c>
      <c r="C5" s="119">
        <v>3818.4</v>
      </c>
      <c r="D5" s="119">
        <v>5709.5</v>
      </c>
      <c r="E5" s="120">
        <v>5587.2</v>
      </c>
      <c r="F5" s="119">
        <v>5496.6</v>
      </c>
      <c r="G5" s="119">
        <v>5746.1</v>
      </c>
      <c r="H5" s="119">
        <v>5771.4</v>
      </c>
      <c r="I5" s="121">
        <v>5746.2</v>
      </c>
      <c r="J5" s="121">
        <v>5571.7</v>
      </c>
      <c r="K5" s="121">
        <v>6056.8</v>
      </c>
      <c r="L5" s="122">
        <v>6342.3</v>
      </c>
      <c r="M5" s="122">
        <v>6570.2</v>
      </c>
      <c r="N5" s="122">
        <v>6721.5</v>
      </c>
      <c r="O5" s="123">
        <v>7038.3</v>
      </c>
      <c r="P5" s="135">
        <v>7251.6</v>
      </c>
      <c r="Q5" s="135">
        <v>7575.3</v>
      </c>
      <c r="R5" s="136">
        <f>R6+R20+R30+R35+R41+R49+R60+R67+R74+R82+R91+R97+R112</f>
        <v>7691.86</v>
      </c>
    </row>
    <row r="6" spans="2:18" ht="15">
      <c r="B6" s="81" t="s">
        <v>72</v>
      </c>
      <c r="C6" s="48">
        <f>SUM(C8:C19)</f>
        <v>1.2000000000000002</v>
      </c>
      <c r="D6" s="48">
        <f>SUM(D8:D19)</f>
        <v>2.04</v>
      </c>
      <c r="E6" s="48">
        <v>5</v>
      </c>
      <c r="F6" s="48">
        <v>4.49</v>
      </c>
      <c r="G6" s="48">
        <v>5.14</v>
      </c>
      <c r="H6" s="48">
        <v>4.5</v>
      </c>
      <c r="I6" s="49">
        <v>3.5</v>
      </c>
      <c r="J6" s="49">
        <v>3.8</v>
      </c>
      <c r="K6" s="59">
        <v>3.71</v>
      </c>
      <c r="L6" s="49">
        <v>5.9</v>
      </c>
      <c r="M6" s="49">
        <v>13.6</v>
      </c>
      <c r="N6" s="59">
        <f>SUM(N8:N19)</f>
        <v>3.4600000000000004</v>
      </c>
      <c r="O6" s="108">
        <f>SUM(O8:O19)</f>
        <v>4.809999999999999</v>
      </c>
      <c r="P6" s="59">
        <f>SUM(P8:P19)</f>
        <v>4.6</v>
      </c>
      <c r="Q6" s="59">
        <v>6.4</v>
      </c>
      <c r="R6" s="137">
        <f>SUM(R8:R19)</f>
        <v>6.6000000000000005</v>
      </c>
    </row>
    <row r="7" spans="2:18" ht="15">
      <c r="B7" s="82" t="s">
        <v>0</v>
      </c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38"/>
      <c r="Q7" s="16"/>
      <c r="R7" s="124"/>
    </row>
    <row r="8" spans="2:18" ht="15">
      <c r="B8" s="82" t="s">
        <v>1</v>
      </c>
      <c r="C8" s="53">
        <v>1</v>
      </c>
      <c r="D8" s="51">
        <v>0.04</v>
      </c>
      <c r="E8" s="53" t="s">
        <v>80</v>
      </c>
      <c r="F8" s="51">
        <v>0.03</v>
      </c>
      <c r="G8" s="51">
        <v>0.02</v>
      </c>
      <c r="H8" s="51">
        <v>0.03</v>
      </c>
      <c r="I8" s="54">
        <v>0.36</v>
      </c>
      <c r="J8" s="55">
        <v>0.42</v>
      </c>
      <c r="K8" s="55">
        <v>0.04</v>
      </c>
      <c r="L8" s="52">
        <v>0.4</v>
      </c>
      <c r="M8" s="52">
        <v>1.5</v>
      </c>
      <c r="N8" s="52">
        <v>0.1</v>
      </c>
      <c r="O8" s="109">
        <v>0.23</v>
      </c>
      <c r="P8" s="139">
        <v>0.1</v>
      </c>
      <c r="Q8" s="139">
        <v>0</v>
      </c>
      <c r="R8" s="140">
        <v>0.01</v>
      </c>
    </row>
    <row r="9" spans="2:18" ht="15">
      <c r="B9" s="82" t="s">
        <v>10</v>
      </c>
      <c r="C9" s="50">
        <v>0.01</v>
      </c>
      <c r="D9" s="53">
        <v>0.09</v>
      </c>
      <c r="E9" s="53">
        <v>0.06</v>
      </c>
      <c r="F9" s="51">
        <v>0.03</v>
      </c>
      <c r="G9" s="51">
        <v>0.04</v>
      </c>
      <c r="H9" s="53">
        <v>1.69</v>
      </c>
      <c r="I9" s="52">
        <v>0.07</v>
      </c>
      <c r="J9" s="86">
        <v>0.11</v>
      </c>
      <c r="K9" s="55">
        <v>0.12</v>
      </c>
      <c r="L9" s="52">
        <v>0.1</v>
      </c>
      <c r="M9" s="52">
        <v>0.1</v>
      </c>
      <c r="N9" s="52">
        <v>0.1</v>
      </c>
      <c r="O9" s="109">
        <v>0.18</v>
      </c>
      <c r="P9" s="139">
        <v>0.2</v>
      </c>
      <c r="Q9" s="139">
        <v>0.2</v>
      </c>
      <c r="R9" s="140">
        <v>0.15</v>
      </c>
    </row>
    <row r="10" spans="2:18" ht="15">
      <c r="B10" s="82" t="s">
        <v>3</v>
      </c>
      <c r="C10" s="50">
        <v>0.13</v>
      </c>
      <c r="D10" s="53">
        <v>1.16</v>
      </c>
      <c r="E10" s="53">
        <v>0.3</v>
      </c>
      <c r="F10" s="53">
        <v>0.24</v>
      </c>
      <c r="G10" s="53">
        <v>0.31</v>
      </c>
      <c r="H10" s="53">
        <v>0.36</v>
      </c>
      <c r="I10" s="54">
        <v>0.32</v>
      </c>
      <c r="J10" s="86">
        <v>0.44</v>
      </c>
      <c r="K10" s="55">
        <v>0.3</v>
      </c>
      <c r="L10" s="52">
        <v>0.8</v>
      </c>
      <c r="M10" s="52">
        <v>0.5</v>
      </c>
      <c r="N10" s="52">
        <v>0.5</v>
      </c>
      <c r="O10" s="109">
        <v>0.3</v>
      </c>
      <c r="P10" s="139">
        <v>0.3</v>
      </c>
      <c r="Q10" s="139">
        <v>0.2</v>
      </c>
      <c r="R10" s="140">
        <v>0.3</v>
      </c>
    </row>
    <row r="11" spans="2:18" ht="15">
      <c r="B11" s="82" t="s">
        <v>2</v>
      </c>
      <c r="C11" s="50" t="s">
        <v>80</v>
      </c>
      <c r="D11" s="53">
        <v>0.05</v>
      </c>
      <c r="E11" s="53">
        <v>2.9</v>
      </c>
      <c r="F11" s="53">
        <v>0.3</v>
      </c>
      <c r="G11" s="53">
        <v>1.25</v>
      </c>
      <c r="H11" s="53">
        <v>0.47</v>
      </c>
      <c r="I11" s="54">
        <v>0.4</v>
      </c>
      <c r="J11" s="86">
        <v>0.44</v>
      </c>
      <c r="K11" s="55">
        <v>0.36</v>
      </c>
      <c r="L11" s="52">
        <v>0.4</v>
      </c>
      <c r="M11" s="52">
        <v>7.6</v>
      </c>
      <c r="N11" s="52">
        <v>0.3</v>
      </c>
      <c r="O11" s="109">
        <v>0.36</v>
      </c>
      <c r="P11" s="139">
        <v>0.3</v>
      </c>
      <c r="Q11" s="139">
        <v>0.3</v>
      </c>
      <c r="R11" s="140">
        <v>0.22</v>
      </c>
    </row>
    <row r="12" spans="2:18" ht="15">
      <c r="B12" s="82" t="s">
        <v>7</v>
      </c>
      <c r="C12" s="50">
        <v>0.03</v>
      </c>
      <c r="D12" s="53">
        <v>0.6</v>
      </c>
      <c r="E12" s="53">
        <v>1.1</v>
      </c>
      <c r="F12" s="53">
        <v>3.24</v>
      </c>
      <c r="G12" s="53">
        <v>2.23</v>
      </c>
      <c r="H12" s="53">
        <v>1.17</v>
      </c>
      <c r="I12" s="54">
        <v>1.46</v>
      </c>
      <c r="J12" s="86">
        <v>1.6</v>
      </c>
      <c r="K12" s="55">
        <v>1.58</v>
      </c>
      <c r="L12" s="52">
        <v>1.6</v>
      </c>
      <c r="M12" s="52">
        <v>1.6</v>
      </c>
      <c r="N12" s="52">
        <v>1.6</v>
      </c>
      <c r="O12" s="109">
        <v>1.78</v>
      </c>
      <c r="P12" s="139">
        <v>2.4</v>
      </c>
      <c r="Q12" s="139">
        <v>0</v>
      </c>
      <c r="R12" s="140">
        <v>0.03</v>
      </c>
    </row>
    <row r="13" spans="2:18" ht="15">
      <c r="B13" s="82" t="s">
        <v>8</v>
      </c>
      <c r="C13" s="50" t="s">
        <v>80</v>
      </c>
      <c r="D13" s="51">
        <v>0.03</v>
      </c>
      <c r="E13" s="53">
        <v>0.1</v>
      </c>
      <c r="F13" s="51">
        <v>0.02</v>
      </c>
      <c r="G13" s="53">
        <v>0.38</v>
      </c>
      <c r="H13" s="53">
        <v>0.22</v>
      </c>
      <c r="I13" s="54">
        <v>0.09</v>
      </c>
      <c r="J13" s="86">
        <v>0.11</v>
      </c>
      <c r="K13" s="55">
        <v>0.38</v>
      </c>
      <c r="L13" s="52">
        <v>0.5</v>
      </c>
      <c r="M13" s="52">
        <v>0.5</v>
      </c>
      <c r="N13" s="52">
        <v>0.5</v>
      </c>
      <c r="O13" s="109">
        <v>0.49</v>
      </c>
      <c r="P13" s="139">
        <v>0.3</v>
      </c>
      <c r="Q13" s="139">
        <v>0.4</v>
      </c>
      <c r="R13" s="140">
        <v>0.53</v>
      </c>
    </row>
    <row r="14" spans="2:18" ht="15">
      <c r="B14" s="82" t="s">
        <v>9</v>
      </c>
      <c r="C14" s="50">
        <v>0.01</v>
      </c>
      <c r="D14" s="53">
        <v>0.01</v>
      </c>
      <c r="E14" s="53" t="s">
        <v>80</v>
      </c>
      <c r="F14" s="53">
        <v>0.06</v>
      </c>
      <c r="G14" s="53">
        <v>0.13</v>
      </c>
      <c r="H14" s="53">
        <v>0.09</v>
      </c>
      <c r="I14" s="54">
        <v>0.14</v>
      </c>
      <c r="J14" s="86">
        <v>0.13</v>
      </c>
      <c r="K14" s="55">
        <v>0.09</v>
      </c>
      <c r="L14" s="52">
        <v>0.1</v>
      </c>
      <c r="M14" s="52">
        <v>0.03</v>
      </c>
      <c r="N14" s="52">
        <v>0.02</v>
      </c>
      <c r="O14" s="109">
        <v>0.1</v>
      </c>
      <c r="P14" s="139">
        <v>0.1</v>
      </c>
      <c r="Q14" s="139">
        <v>1.1</v>
      </c>
      <c r="R14" s="140">
        <v>0.04</v>
      </c>
    </row>
    <row r="15" spans="2:18" ht="15">
      <c r="B15" s="83" t="s">
        <v>71</v>
      </c>
      <c r="C15" s="56" t="s">
        <v>73</v>
      </c>
      <c r="D15" s="56" t="s">
        <v>73</v>
      </c>
      <c r="E15" s="56" t="s">
        <v>73</v>
      </c>
      <c r="F15" s="56" t="s">
        <v>73</v>
      </c>
      <c r="G15" s="56" t="s">
        <v>73</v>
      </c>
      <c r="H15" s="57" t="s">
        <v>49</v>
      </c>
      <c r="I15" s="58" t="s">
        <v>49</v>
      </c>
      <c r="J15" s="87" t="s">
        <v>49</v>
      </c>
      <c r="K15" s="93">
        <v>0.3</v>
      </c>
      <c r="L15" s="93" t="s">
        <v>49</v>
      </c>
      <c r="M15" s="93" t="s">
        <v>74</v>
      </c>
      <c r="N15" s="93" t="s">
        <v>74</v>
      </c>
      <c r="O15" s="110">
        <v>0.3</v>
      </c>
      <c r="P15" s="141">
        <v>0.1</v>
      </c>
      <c r="Q15" s="141">
        <v>0.2</v>
      </c>
      <c r="R15" s="142">
        <v>0.2</v>
      </c>
    </row>
    <row r="16" spans="2:18" ht="15">
      <c r="B16" s="82" t="s">
        <v>5</v>
      </c>
      <c r="C16" s="50" t="s">
        <v>80</v>
      </c>
      <c r="D16" s="53" t="s">
        <v>80</v>
      </c>
      <c r="E16" s="53" t="s">
        <v>80</v>
      </c>
      <c r="F16" s="51">
        <v>0.01</v>
      </c>
      <c r="G16" s="51">
        <v>0.04</v>
      </c>
      <c r="H16" s="53">
        <v>0.05</v>
      </c>
      <c r="I16" s="54">
        <v>0.07</v>
      </c>
      <c r="J16" s="86">
        <v>0.12</v>
      </c>
      <c r="K16" s="55">
        <v>0.01</v>
      </c>
      <c r="L16" s="52">
        <v>0.02</v>
      </c>
      <c r="M16" s="55">
        <v>0.02</v>
      </c>
      <c r="N16" s="55">
        <v>0.2</v>
      </c>
      <c r="O16" s="109">
        <v>0.82</v>
      </c>
      <c r="P16" s="139">
        <v>0.5</v>
      </c>
      <c r="Q16" s="139">
        <v>0.5</v>
      </c>
      <c r="R16" s="140">
        <v>0.51</v>
      </c>
    </row>
    <row r="17" spans="2:18" ht="15">
      <c r="B17" s="82" t="s">
        <v>4</v>
      </c>
      <c r="C17" s="50" t="s">
        <v>80</v>
      </c>
      <c r="D17" s="53" t="s">
        <v>80</v>
      </c>
      <c r="E17" s="53">
        <v>0.4</v>
      </c>
      <c r="F17" s="53">
        <v>0.51</v>
      </c>
      <c r="G17" s="53">
        <v>0.23</v>
      </c>
      <c r="H17" s="53">
        <v>0.09</v>
      </c>
      <c r="I17" s="54">
        <v>0.28</v>
      </c>
      <c r="J17" s="86">
        <v>0.26</v>
      </c>
      <c r="K17" s="55">
        <v>0.43</v>
      </c>
      <c r="L17" s="52">
        <v>1.9</v>
      </c>
      <c r="M17" s="52">
        <v>1.7</v>
      </c>
      <c r="N17" s="52">
        <v>0.1</v>
      </c>
      <c r="O17" s="109">
        <v>0.18</v>
      </c>
      <c r="P17" s="139">
        <v>0.2</v>
      </c>
      <c r="Q17" s="139">
        <v>0.7</v>
      </c>
      <c r="R17" s="140">
        <v>0.78</v>
      </c>
    </row>
    <row r="18" spans="2:18" ht="15">
      <c r="B18" s="82" t="s">
        <v>6</v>
      </c>
      <c r="C18" s="50" t="s">
        <v>80</v>
      </c>
      <c r="D18" s="53" t="s">
        <v>80</v>
      </c>
      <c r="E18" s="53" t="s">
        <v>80</v>
      </c>
      <c r="F18" s="51">
        <v>0.01</v>
      </c>
      <c r="G18" s="53">
        <v>0.45</v>
      </c>
      <c r="H18" s="53">
        <v>0.06</v>
      </c>
      <c r="I18" s="54">
        <v>0.05</v>
      </c>
      <c r="J18" s="86">
        <v>0.03</v>
      </c>
      <c r="K18" s="55" t="s">
        <v>80</v>
      </c>
      <c r="L18" s="55" t="s">
        <v>80</v>
      </c>
      <c r="M18" s="55">
        <v>0</v>
      </c>
      <c r="N18" s="55">
        <v>0</v>
      </c>
      <c r="O18" s="109">
        <v>0.01</v>
      </c>
      <c r="P18" s="139">
        <v>0</v>
      </c>
      <c r="Q18" s="139">
        <v>2.7</v>
      </c>
      <c r="R18" s="140">
        <v>3.72</v>
      </c>
    </row>
    <row r="19" spans="2:18" ht="15">
      <c r="B19" s="82" t="s">
        <v>11</v>
      </c>
      <c r="C19" s="50">
        <v>0.02</v>
      </c>
      <c r="D19" s="53">
        <v>0.06</v>
      </c>
      <c r="E19" s="53">
        <v>0.1</v>
      </c>
      <c r="F19" s="51">
        <v>0.04</v>
      </c>
      <c r="G19" s="51">
        <v>0.05</v>
      </c>
      <c r="H19" s="53">
        <v>0.21</v>
      </c>
      <c r="I19" s="52">
        <v>0.27</v>
      </c>
      <c r="J19" s="86">
        <v>0.1</v>
      </c>
      <c r="K19" s="55">
        <v>0.12</v>
      </c>
      <c r="L19" s="52">
        <v>0.1</v>
      </c>
      <c r="M19" s="52">
        <v>0.1</v>
      </c>
      <c r="N19" s="52">
        <v>0.04</v>
      </c>
      <c r="O19" s="109">
        <v>0.06</v>
      </c>
      <c r="P19" s="139">
        <v>0.1</v>
      </c>
      <c r="Q19" s="139">
        <v>0.1</v>
      </c>
      <c r="R19" s="140">
        <v>0.11</v>
      </c>
    </row>
    <row r="20" spans="2:18" ht="15">
      <c r="B20" s="92" t="s">
        <v>88</v>
      </c>
      <c r="C20" s="48">
        <v>179.9</v>
      </c>
      <c r="D20" s="48">
        <v>284.9</v>
      </c>
      <c r="E20" s="48">
        <v>281.2</v>
      </c>
      <c r="F20" s="48">
        <v>283.61</v>
      </c>
      <c r="G20" s="48">
        <v>300.83</v>
      </c>
      <c r="H20" s="48">
        <v>277.84</v>
      </c>
      <c r="I20" s="59">
        <v>265.22</v>
      </c>
      <c r="J20" s="88">
        <v>179.55</v>
      </c>
      <c r="K20" s="59">
        <v>213.7</v>
      </c>
      <c r="L20" s="49">
        <v>232.4</v>
      </c>
      <c r="M20" s="59">
        <f>SUM(M22:M29)</f>
        <v>254</v>
      </c>
      <c r="N20" s="59">
        <f>SUM(N22:N29)</f>
        <v>258</v>
      </c>
      <c r="O20" s="108">
        <f>SUM(O22:O29)</f>
        <v>271.04</v>
      </c>
      <c r="P20" s="59">
        <f>SUM(P22:P29)</f>
        <v>268.4</v>
      </c>
      <c r="Q20" s="59">
        <v>246.89999999999998</v>
      </c>
      <c r="R20" s="137">
        <f>SUM(R22:R29)</f>
        <v>199.75</v>
      </c>
    </row>
    <row r="21" spans="2:18" ht="15">
      <c r="B21" s="82" t="s">
        <v>0</v>
      </c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38"/>
      <c r="Q21" s="157"/>
      <c r="R21" s="124"/>
    </row>
    <row r="22" spans="2:18" ht="15">
      <c r="B22" s="82" t="s">
        <v>87</v>
      </c>
      <c r="C22" s="50" t="s">
        <v>80</v>
      </c>
      <c r="D22" s="50" t="s">
        <v>80</v>
      </c>
      <c r="E22" s="66">
        <v>0.8</v>
      </c>
      <c r="F22" s="66" t="s">
        <v>80</v>
      </c>
      <c r="G22" s="62" t="s">
        <v>80</v>
      </c>
      <c r="H22" s="62" t="s">
        <v>80</v>
      </c>
      <c r="I22" s="63" t="s">
        <v>80</v>
      </c>
      <c r="J22" s="90" t="s">
        <v>80</v>
      </c>
      <c r="K22" s="93" t="s">
        <v>80</v>
      </c>
      <c r="L22" s="93" t="s">
        <v>80</v>
      </c>
      <c r="M22" s="93" t="s">
        <v>80</v>
      </c>
      <c r="N22" s="93" t="s">
        <v>80</v>
      </c>
      <c r="O22" s="109" t="s">
        <v>80</v>
      </c>
      <c r="P22" s="139" t="s">
        <v>80</v>
      </c>
      <c r="Q22" s="139" t="s">
        <v>80</v>
      </c>
      <c r="R22" s="140" t="s">
        <v>80</v>
      </c>
    </row>
    <row r="23" spans="2:18" ht="15">
      <c r="B23" s="82" t="s">
        <v>66</v>
      </c>
      <c r="C23" s="50">
        <v>56.8</v>
      </c>
      <c r="D23" s="50">
        <v>98.3</v>
      </c>
      <c r="E23" s="66">
        <v>85.6</v>
      </c>
      <c r="F23" s="67">
        <v>108.88</v>
      </c>
      <c r="G23" s="62">
        <v>116.79</v>
      </c>
      <c r="H23" s="62">
        <v>94.07</v>
      </c>
      <c r="I23" s="63">
        <v>89.47</v>
      </c>
      <c r="J23" s="90">
        <v>44.32</v>
      </c>
      <c r="K23" s="93">
        <v>58.86</v>
      </c>
      <c r="L23" s="55">
        <v>73.4</v>
      </c>
      <c r="M23" s="55">
        <v>82.9</v>
      </c>
      <c r="N23" s="55">
        <v>69.8</v>
      </c>
      <c r="O23" s="109">
        <v>83.25</v>
      </c>
      <c r="P23" s="139">
        <v>70.9</v>
      </c>
      <c r="Q23" s="139">
        <v>55.4</v>
      </c>
      <c r="R23" s="140">
        <v>37.28</v>
      </c>
    </row>
    <row r="24" spans="2:18" ht="15">
      <c r="B24" s="82" t="s">
        <v>68</v>
      </c>
      <c r="C24" s="50">
        <v>16.7</v>
      </c>
      <c r="D24" s="53">
        <v>16</v>
      </c>
      <c r="E24" s="66">
        <v>19.2</v>
      </c>
      <c r="F24" s="67">
        <v>15.32</v>
      </c>
      <c r="G24" s="62">
        <v>18.99</v>
      </c>
      <c r="H24" s="62">
        <v>20.82</v>
      </c>
      <c r="I24" s="63">
        <v>20.69</v>
      </c>
      <c r="J24" s="90">
        <v>14.5</v>
      </c>
      <c r="K24" s="93">
        <v>17.08</v>
      </c>
      <c r="L24" s="55">
        <v>19.9</v>
      </c>
      <c r="M24" s="55">
        <v>20.9</v>
      </c>
      <c r="N24" s="55">
        <v>21.3</v>
      </c>
      <c r="O24" s="109">
        <v>26.81</v>
      </c>
      <c r="P24" s="139">
        <v>30.3</v>
      </c>
      <c r="Q24" s="139">
        <v>28.5</v>
      </c>
      <c r="R24" s="140">
        <v>15.51</v>
      </c>
    </row>
    <row r="25" spans="2:18" ht="15">
      <c r="B25" s="82" t="s">
        <v>70</v>
      </c>
      <c r="C25" s="50" t="s">
        <v>80</v>
      </c>
      <c r="D25" s="50">
        <v>17.1</v>
      </c>
      <c r="E25" s="66">
        <v>13.6</v>
      </c>
      <c r="F25" s="67">
        <v>14.45</v>
      </c>
      <c r="G25" s="62">
        <v>16.54</v>
      </c>
      <c r="H25" s="62">
        <v>15.29</v>
      </c>
      <c r="I25" s="63">
        <v>17.49</v>
      </c>
      <c r="J25" s="90">
        <v>14.65</v>
      </c>
      <c r="K25" s="93">
        <v>14.67</v>
      </c>
      <c r="L25" s="55">
        <v>18</v>
      </c>
      <c r="M25" s="55">
        <v>19.7</v>
      </c>
      <c r="N25" s="55">
        <v>27.1</v>
      </c>
      <c r="O25" s="109">
        <v>26.74</v>
      </c>
      <c r="P25" s="139">
        <v>24</v>
      </c>
      <c r="Q25" s="139">
        <v>24.7</v>
      </c>
      <c r="R25" s="140">
        <v>22.99</v>
      </c>
    </row>
    <row r="26" spans="2:18" ht="15">
      <c r="B26" s="82" t="s">
        <v>69</v>
      </c>
      <c r="C26" s="50">
        <v>18.8</v>
      </c>
      <c r="D26" s="50">
        <v>22.1</v>
      </c>
      <c r="E26" s="66">
        <v>24.9</v>
      </c>
      <c r="F26" s="67">
        <v>29.95</v>
      </c>
      <c r="G26" s="62">
        <v>29.24</v>
      </c>
      <c r="H26" s="62">
        <v>29.47</v>
      </c>
      <c r="I26" s="63">
        <v>28.06</v>
      </c>
      <c r="J26" s="90">
        <v>24.6</v>
      </c>
      <c r="K26" s="93">
        <v>26.83</v>
      </c>
      <c r="L26" s="55">
        <v>27.6</v>
      </c>
      <c r="M26" s="55">
        <v>26.5</v>
      </c>
      <c r="N26" s="55">
        <v>29.5</v>
      </c>
      <c r="O26" s="109">
        <v>23.63</v>
      </c>
      <c r="P26" s="139">
        <v>24.5</v>
      </c>
      <c r="Q26" s="139">
        <v>24.3</v>
      </c>
      <c r="R26" s="140">
        <v>22.58</v>
      </c>
    </row>
    <row r="27" spans="2:18" ht="15">
      <c r="B27" s="82" t="s">
        <v>64</v>
      </c>
      <c r="C27" s="50">
        <v>7.6</v>
      </c>
      <c r="D27" s="50">
        <v>16.8</v>
      </c>
      <c r="E27" s="66">
        <v>14.8</v>
      </c>
      <c r="F27" s="67">
        <v>15.24</v>
      </c>
      <c r="G27" s="62">
        <v>16.68</v>
      </c>
      <c r="H27" s="62">
        <v>21.51</v>
      </c>
      <c r="I27" s="63">
        <v>16.35</v>
      </c>
      <c r="J27" s="90">
        <v>11.91</v>
      </c>
      <c r="K27" s="93">
        <v>12.76</v>
      </c>
      <c r="L27" s="55">
        <v>12.2</v>
      </c>
      <c r="M27" s="55">
        <v>13.7</v>
      </c>
      <c r="N27" s="55">
        <v>16.2</v>
      </c>
      <c r="O27" s="109">
        <v>16.67</v>
      </c>
      <c r="P27" s="139">
        <v>13.7</v>
      </c>
      <c r="Q27" s="139">
        <v>10.7</v>
      </c>
      <c r="R27" s="140">
        <v>12.4</v>
      </c>
    </row>
    <row r="28" spans="2:18" ht="15">
      <c r="B28" s="82" t="s">
        <v>67</v>
      </c>
      <c r="C28" s="53">
        <v>5</v>
      </c>
      <c r="D28" s="53">
        <v>8</v>
      </c>
      <c r="E28" s="66">
        <v>8.9</v>
      </c>
      <c r="F28" s="67">
        <v>8.27</v>
      </c>
      <c r="G28" s="62">
        <v>11.35</v>
      </c>
      <c r="H28" s="62">
        <v>12</v>
      </c>
      <c r="I28" s="63">
        <v>10.96</v>
      </c>
      <c r="J28" s="90">
        <v>10.9</v>
      </c>
      <c r="K28" s="93">
        <v>11.39</v>
      </c>
      <c r="L28" s="55">
        <v>11.2</v>
      </c>
      <c r="M28" s="55">
        <v>10.8</v>
      </c>
      <c r="N28" s="55">
        <v>10.5</v>
      </c>
      <c r="O28" s="109">
        <v>10.89</v>
      </c>
      <c r="P28" s="139">
        <v>11.4</v>
      </c>
      <c r="Q28" s="139">
        <v>11.2</v>
      </c>
      <c r="R28" s="140">
        <v>11.08</v>
      </c>
    </row>
    <row r="29" spans="2:18" ht="15">
      <c r="B29" s="82" t="s">
        <v>65</v>
      </c>
      <c r="C29" s="53">
        <v>75</v>
      </c>
      <c r="D29" s="50">
        <v>106.6</v>
      </c>
      <c r="E29" s="66">
        <v>113.4</v>
      </c>
      <c r="F29" s="67">
        <v>91.49</v>
      </c>
      <c r="G29" s="62">
        <v>91.24</v>
      </c>
      <c r="H29" s="62">
        <v>84.68</v>
      </c>
      <c r="I29" s="63">
        <v>82.21</v>
      </c>
      <c r="J29" s="90">
        <v>58.67</v>
      </c>
      <c r="K29" s="93">
        <v>72.12</v>
      </c>
      <c r="L29" s="55">
        <v>70.1</v>
      </c>
      <c r="M29" s="55">
        <v>79.5</v>
      </c>
      <c r="N29" s="55">
        <v>83.6</v>
      </c>
      <c r="O29" s="109">
        <v>83.05</v>
      </c>
      <c r="P29" s="139">
        <v>93.6</v>
      </c>
      <c r="Q29" s="139">
        <v>92.1</v>
      </c>
      <c r="R29" s="140">
        <v>77.91</v>
      </c>
    </row>
    <row r="30" spans="2:18" ht="15">
      <c r="B30" s="84" t="s">
        <v>106</v>
      </c>
      <c r="C30" s="47">
        <v>49.6</v>
      </c>
      <c r="D30" s="48">
        <v>70.3</v>
      </c>
      <c r="E30" s="48">
        <v>68.4</v>
      </c>
      <c r="F30" s="48">
        <v>71.4</v>
      </c>
      <c r="G30" s="48">
        <v>76.02</v>
      </c>
      <c r="H30" s="48">
        <v>82.13</v>
      </c>
      <c r="I30" s="59">
        <v>82.31</v>
      </c>
      <c r="J30" s="88">
        <v>82.59</v>
      </c>
      <c r="K30" s="59">
        <v>80.84</v>
      </c>
      <c r="L30" s="49">
        <v>99.1</v>
      </c>
      <c r="M30" s="49">
        <v>104.2</v>
      </c>
      <c r="N30" s="49">
        <v>117.9</v>
      </c>
      <c r="O30" s="111">
        <v>118.9</v>
      </c>
      <c r="P30" s="143">
        <f>SUM(P32:P34)</f>
        <v>125</v>
      </c>
      <c r="Q30" s="143">
        <v>132.9</v>
      </c>
      <c r="R30" s="144">
        <f>SUM(R32:R34)</f>
        <v>117.84</v>
      </c>
    </row>
    <row r="31" spans="2:18" ht="15">
      <c r="B31" s="82" t="s">
        <v>0</v>
      </c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38"/>
      <c r="Q31" s="157"/>
      <c r="R31" s="124"/>
    </row>
    <row r="32" spans="2:18" ht="15">
      <c r="B32" s="82" t="s">
        <v>93</v>
      </c>
      <c r="C32" s="50">
        <v>0.3</v>
      </c>
      <c r="D32" s="53">
        <v>0.1</v>
      </c>
      <c r="E32" s="53">
        <v>0.2</v>
      </c>
      <c r="F32" s="53">
        <v>0.19</v>
      </c>
      <c r="G32" s="53">
        <v>0.22</v>
      </c>
      <c r="H32" s="53">
        <v>0.26</v>
      </c>
      <c r="I32" s="55">
        <v>0.31</v>
      </c>
      <c r="J32" s="86">
        <v>0.39</v>
      </c>
      <c r="K32" s="55">
        <v>0.24</v>
      </c>
      <c r="L32" s="52">
        <v>0.2</v>
      </c>
      <c r="M32" s="52">
        <v>0.4</v>
      </c>
      <c r="N32" s="55">
        <v>0.3</v>
      </c>
      <c r="O32" s="109">
        <v>0.3</v>
      </c>
      <c r="P32" s="139">
        <v>0.5</v>
      </c>
      <c r="Q32" s="139">
        <v>0.1</v>
      </c>
      <c r="R32" s="140">
        <v>0.12</v>
      </c>
    </row>
    <row r="33" spans="2:18" ht="15">
      <c r="B33" s="82" t="s">
        <v>13</v>
      </c>
      <c r="C33" s="50">
        <v>38.7</v>
      </c>
      <c r="D33" s="53">
        <v>61.6</v>
      </c>
      <c r="E33" s="53">
        <v>61</v>
      </c>
      <c r="F33" s="53">
        <v>64.01</v>
      </c>
      <c r="G33" s="53">
        <v>68.6</v>
      </c>
      <c r="H33" s="53">
        <v>74.47</v>
      </c>
      <c r="I33" s="55">
        <v>74.6</v>
      </c>
      <c r="J33" s="86">
        <v>74.8</v>
      </c>
      <c r="K33" s="55">
        <v>73.2</v>
      </c>
      <c r="L33" s="52">
        <v>87.5</v>
      </c>
      <c r="M33" s="52">
        <v>93.4</v>
      </c>
      <c r="N33" s="55">
        <v>100.6</v>
      </c>
      <c r="O33" s="109">
        <v>105</v>
      </c>
      <c r="P33" s="139">
        <v>111</v>
      </c>
      <c r="Q33" s="139">
        <v>119</v>
      </c>
      <c r="R33" s="140">
        <v>102.42</v>
      </c>
    </row>
    <row r="34" spans="2:18" ht="15">
      <c r="B34" s="82" t="s">
        <v>12</v>
      </c>
      <c r="C34" s="50">
        <v>10.6</v>
      </c>
      <c r="D34" s="53">
        <v>8.6</v>
      </c>
      <c r="E34" s="53">
        <v>7.2</v>
      </c>
      <c r="F34" s="53">
        <v>7.2</v>
      </c>
      <c r="G34" s="53">
        <v>7.2</v>
      </c>
      <c r="H34" s="53">
        <v>7.4</v>
      </c>
      <c r="I34" s="55">
        <v>7.4</v>
      </c>
      <c r="J34" s="86">
        <v>7.4</v>
      </c>
      <c r="K34" s="55">
        <v>7.4</v>
      </c>
      <c r="L34" s="52">
        <v>11.4</v>
      </c>
      <c r="M34" s="52">
        <v>10.4</v>
      </c>
      <c r="N34" s="55">
        <v>17</v>
      </c>
      <c r="O34" s="109">
        <v>13.6</v>
      </c>
      <c r="P34" s="139">
        <v>13.5</v>
      </c>
      <c r="Q34" s="139">
        <v>13.8</v>
      </c>
      <c r="R34" s="140">
        <v>15.3</v>
      </c>
    </row>
    <row r="35" spans="2:18" ht="15">
      <c r="B35" s="85" t="s">
        <v>82</v>
      </c>
      <c r="C35" s="48">
        <v>62</v>
      </c>
      <c r="D35" s="47">
        <v>107.4</v>
      </c>
      <c r="E35" s="48">
        <v>105.8</v>
      </c>
      <c r="F35" s="48">
        <v>106.95</v>
      </c>
      <c r="G35" s="48">
        <v>109.72</v>
      </c>
      <c r="H35" s="47">
        <v>109.1</v>
      </c>
      <c r="I35" s="59">
        <v>108.14</v>
      </c>
      <c r="J35" s="88">
        <v>108.93</v>
      </c>
      <c r="K35" s="59">
        <v>109.17</v>
      </c>
      <c r="L35" s="49">
        <v>120.2</v>
      </c>
      <c r="M35" s="59">
        <v>130</v>
      </c>
      <c r="N35" s="59">
        <v>127.8</v>
      </c>
      <c r="O35" s="108">
        <v>139.8</v>
      </c>
      <c r="P35" s="143">
        <f>SUM(P37:P40)</f>
        <v>149.5</v>
      </c>
      <c r="Q35" s="143">
        <v>160.10000000000002</v>
      </c>
      <c r="R35" s="144">
        <f>SUM(R37:R40)</f>
        <v>173.12</v>
      </c>
    </row>
    <row r="36" spans="2:18" ht="15">
      <c r="B36" s="82" t="s">
        <v>0</v>
      </c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45"/>
      <c r="Q36" s="158"/>
      <c r="R36" s="125"/>
    </row>
    <row r="37" spans="2:18" ht="15">
      <c r="B37" s="82" t="s">
        <v>62</v>
      </c>
      <c r="C37" s="53">
        <v>42</v>
      </c>
      <c r="D37" s="50">
        <v>69.4</v>
      </c>
      <c r="E37" s="67">
        <v>72</v>
      </c>
      <c r="F37" s="67">
        <v>72</v>
      </c>
      <c r="G37" s="62">
        <v>74</v>
      </c>
      <c r="H37" s="62">
        <v>74</v>
      </c>
      <c r="I37" s="63">
        <v>74</v>
      </c>
      <c r="J37" s="90">
        <v>75.6</v>
      </c>
      <c r="K37" s="93">
        <v>74</v>
      </c>
      <c r="L37" s="55">
        <v>82</v>
      </c>
      <c r="M37" s="55">
        <v>88.1</v>
      </c>
      <c r="N37" s="55">
        <v>86</v>
      </c>
      <c r="O37" s="112">
        <v>94</v>
      </c>
      <c r="P37" s="146">
        <v>102.1</v>
      </c>
      <c r="Q37" s="146">
        <v>105.2</v>
      </c>
      <c r="R37" s="147">
        <v>113.71</v>
      </c>
    </row>
    <row r="38" spans="2:18" ht="15">
      <c r="B38" s="82" t="s">
        <v>61</v>
      </c>
      <c r="C38" s="53">
        <v>11</v>
      </c>
      <c r="D38" s="53">
        <v>24</v>
      </c>
      <c r="E38" s="66">
        <v>21.5</v>
      </c>
      <c r="F38" s="67">
        <v>21.8</v>
      </c>
      <c r="G38" s="62">
        <v>22.8</v>
      </c>
      <c r="H38" s="50">
        <v>21.8</v>
      </c>
      <c r="I38" s="63">
        <v>21.8</v>
      </c>
      <c r="J38" s="90">
        <v>21.8</v>
      </c>
      <c r="K38" s="93">
        <v>21.8</v>
      </c>
      <c r="L38" s="55">
        <v>23.8</v>
      </c>
      <c r="M38" s="55">
        <v>25</v>
      </c>
      <c r="N38" s="55">
        <v>25</v>
      </c>
      <c r="O38" s="112">
        <v>27</v>
      </c>
      <c r="P38" s="146">
        <v>30</v>
      </c>
      <c r="Q38" s="146">
        <v>31.6</v>
      </c>
      <c r="R38" s="147">
        <v>36.4</v>
      </c>
    </row>
    <row r="39" spans="2:18" ht="15">
      <c r="B39" s="82" t="s">
        <v>60</v>
      </c>
      <c r="C39" s="53">
        <v>4</v>
      </c>
      <c r="D39" s="53">
        <v>1</v>
      </c>
      <c r="E39" s="66">
        <v>2.3</v>
      </c>
      <c r="F39" s="67">
        <v>2.29</v>
      </c>
      <c r="G39" s="62">
        <v>2.45</v>
      </c>
      <c r="H39" s="50">
        <v>2.7</v>
      </c>
      <c r="I39" s="63">
        <v>1.78</v>
      </c>
      <c r="J39" s="90">
        <v>1.21</v>
      </c>
      <c r="K39" s="93">
        <v>2.81</v>
      </c>
      <c r="L39" s="55">
        <v>2.8</v>
      </c>
      <c r="M39" s="55">
        <v>2.8</v>
      </c>
      <c r="N39" s="55">
        <v>2.8</v>
      </c>
      <c r="O39" s="112">
        <v>2.8</v>
      </c>
      <c r="P39" s="146">
        <v>2.8</v>
      </c>
      <c r="Q39" s="146">
        <v>2.3</v>
      </c>
      <c r="R39" s="147">
        <v>6.77</v>
      </c>
    </row>
    <row r="40" spans="2:18" ht="15">
      <c r="B40" s="82" t="s">
        <v>63</v>
      </c>
      <c r="C40" s="53">
        <v>5</v>
      </c>
      <c r="D40" s="53">
        <v>13</v>
      </c>
      <c r="E40" s="67">
        <v>10</v>
      </c>
      <c r="F40" s="67">
        <v>10.86</v>
      </c>
      <c r="G40" s="62">
        <v>10.47</v>
      </c>
      <c r="H40" s="50">
        <v>10.6</v>
      </c>
      <c r="I40" s="63">
        <v>10.56</v>
      </c>
      <c r="J40" s="90">
        <v>10.32</v>
      </c>
      <c r="K40" s="93">
        <v>10.56</v>
      </c>
      <c r="L40" s="55">
        <v>11.6</v>
      </c>
      <c r="M40" s="55">
        <v>14.1</v>
      </c>
      <c r="N40" s="55">
        <v>14</v>
      </c>
      <c r="O40" s="112">
        <v>16</v>
      </c>
      <c r="P40" s="146">
        <v>14.6</v>
      </c>
      <c r="Q40" s="146">
        <v>21</v>
      </c>
      <c r="R40" s="147">
        <v>16.24</v>
      </c>
    </row>
    <row r="41" spans="2:18" s="100" customFormat="1" ht="15" customHeight="1">
      <c r="B41" s="96" t="s">
        <v>94</v>
      </c>
      <c r="C41" s="101">
        <v>130.3</v>
      </c>
      <c r="D41" s="101">
        <v>221.4</v>
      </c>
      <c r="E41" s="101">
        <v>348.8</v>
      </c>
      <c r="F41" s="101">
        <v>346.6</v>
      </c>
      <c r="G41" s="101">
        <v>379.7</v>
      </c>
      <c r="H41" s="101">
        <v>418.5</v>
      </c>
      <c r="I41" s="102">
        <v>450.7</v>
      </c>
      <c r="J41" s="103">
        <v>450.5</v>
      </c>
      <c r="K41" s="102">
        <v>442.4</v>
      </c>
      <c r="L41" s="102">
        <v>465.8</v>
      </c>
      <c r="M41" s="102">
        <v>503.3</v>
      </c>
      <c r="N41" s="102">
        <v>530.2</v>
      </c>
      <c r="O41" s="113">
        <v>595.6</v>
      </c>
      <c r="P41" s="143">
        <f>SUM(P43:P48)</f>
        <v>603.02</v>
      </c>
      <c r="Q41" s="143">
        <v>577.6</v>
      </c>
      <c r="R41" s="144">
        <f>SUM(R43:R48)</f>
        <v>603.3199999999999</v>
      </c>
    </row>
    <row r="42" spans="2:18" ht="15">
      <c r="B42" s="82" t="s">
        <v>0</v>
      </c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48"/>
      <c r="Q42" s="159"/>
      <c r="R42" s="126"/>
    </row>
    <row r="43" spans="2:18" ht="15">
      <c r="B43" s="82" t="s">
        <v>92</v>
      </c>
      <c r="C43" s="53">
        <v>6</v>
      </c>
      <c r="D43" s="53">
        <v>1.2</v>
      </c>
      <c r="E43" s="53">
        <v>2.7</v>
      </c>
      <c r="F43" s="53">
        <v>2.53</v>
      </c>
      <c r="G43" s="53">
        <v>1.64</v>
      </c>
      <c r="H43" s="53">
        <v>1.59</v>
      </c>
      <c r="I43" s="55">
        <v>1.62</v>
      </c>
      <c r="J43" s="86">
        <v>1.92</v>
      </c>
      <c r="K43" s="55">
        <v>1.67</v>
      </c>
      <c r="L43" s="55">
        <v>2.1</v>
      </c>
      <c r="M43" s="55">
        <v>1.5</v>
      </c>
      <c r="N43" s="55">
        <v>2</v>
      </c>
      <c r="O43" s="109">
        <v>2.87</v>
      </c>
      <c r="P43" s="139">
        <v>3.4</v>
      </c>
      <c r="Q43" s="139">
        <v>3.3</v>
      </c>
      <c r="R43" s="140">
        <v>3.42</v>
      </c>
    </row>
    <row r="44" spans="2:18" ht="15">
      <c r="B44" s="83" t="s">
        <v>91</v>
      </c>
      <c r="C44" s="50" t="s">
        <v>80</v>
      </c>
      <c r="D44" s="53" t="s">
        <v>80</v>
      </c>
      <c r="E44" s="53" t="s">
        <v>80</v>
      </c>
      <c r="F44" s="53" t="s">
        <v>80</v>
      </c>
      <c r="G44" s="51">
        <v>0.01</v>
      </c>
      <c r="H44" s="51">
        <v>0.01</v>
      </c>
      <c r="I44" s="54">
        <v>0.01</v>
      </c>
      <c r="J44" s="52" t="s">
        <v>80</v>
      </c>
      <c r="K44" s="55">
        <v>0.01</v>
      </c>
      <c r="L44" s="54">
        <v>0.02</v>
      </c>
      <c r="M44" s="54">
        <v>0.01</v>
      </c>
      <c r="N44" s="55">
        <v>0</v>
      </c>
      <c r="O44" s="109">
        <v>0</v>
      </c>
      <c r="P44" s="139" t="s">
        <v>80</v>
      </c>
      <c r="Q44" s="139" t="s">
        <v>80</v>
      </c>
      <c r="R44" s="140">
        <v>0</v>
      </c>
    </row>
    <row r="45" spans="2:18" ht="15">
      <c r="B45" s="82" t="s">
        <v>19</v>
      </c>
      <c r="C45" s="53">
        <v>0.3</v>
      </c>
      <c r="D45" s="53" t="s">
        <v>80</v>
      </c>
      <c r="E45" s="53" t="s">
        <v>80</v>
      </c>
      <c r="F45" s="53" t="s">
        <v>80</v>
      </c>
      <c r="G45" s="51">
        <v>0.01</v>
      </c>
      <c r="H45" s="53" t="s">
        <v>80</v>
      </c>
      <c r="I45" s="55" t="s">
        <v>80</v>
      </c>
      <c r="J45" s="86" t="s">
        <v>80</v>
      </c>
      <c r="K45" s="55" t="s">
        <v>80</v>
      </c>
      <c r="L45" s="55" t="s">
        <v>80</v>
      </c>
      <c r="M45" s="55" t="s">
        <v>80</v>
      </c>
      <c r="N45" s="55" t="s">
        <v>80</v>
      </c>
      <c r="O45" s="109">
        <v>0.02</v>
      </c>
      <c r="P45" s="139">
        <v>0.02</v>
      </c>
      <c r="Q45" s="139">
        <v>0</v>
      </c>
      <c r="R45" s="140">
        <v>0.01</v>
      </c>
    </row>
    <row r="46" spans="2:18" ht="15">
      <c r="B46" s="82" t="s">
        <v>22</v>
      </c>
      <c r="C46" s="53">
        <v>43</v>
      </c>
      <c r="D46" s="53">
        <v>76.6</v>
      </c>
      <c r="E46" s="53">
        <v>166.5</v>
      </c>
      <c r="F46" s="53">
        <v>163.84</v>
      </c>
      <c r="G46" s="53">
        <v>187.49</v>
      </c>
      <c r="H46" s="53">
        <v>219.73</v>
      </c>
      <c r="I46" s="55">
        <v>244.9</v>
      </c>
      <c r="J46" s="86">
        <v>239.7</v>
      </c>
      <c r="K46" s="55">
        <v>235.59</v>
      </c>
      <c r="L46" s="55">
        <v>251.6</v>
      </c>
      <c r="M46" s="55">
        <v>264.8</v>
      </c>
      <c r="N46" s="55">
        <v>283.2</v>
      </c>
      <c r="O46" s="109">
        <v>330.96</v>
      </c>
      <c r="P46" s="139">
        <v>335.2</v>
      </c>
      <c r="Q46" s="139">
        <v>297.4</v>
      </c>
      <c r="R46" s="140">
        <v>294.59</v>
      </c>
    </row>
    <row r="47" spans="2:18" ht="15">
      <c r="B47" s="82" t="s">
        <v>21</v>
      </c>
      <c r="C47" s="53">
        <v>20</v>
      </c>
      <c r="D47" s="53">
        <v>43.6</v>
      </c>
      <c r="E47" s="53">
        <v>48.6</v>
      </c>
      <c r="F47" s="53">
        <v>48.55</v>
      </c>
      <c r="G47" s="62">
        <v>49.55</v>
      </c>
      <c r="H47" s="62">
        <v>49.56</v>
      </c>
      <c r="I47" s="63">
        <v>49.57</v>
      </c>
      <c r="J47" s="90">
        <v>49.46</v>
      </c>
      <c r="K47" s="63">
        <v>49.55</v>
      </c>
      <c r="L47" s="55">
        <v>52.8</v>
      </c>
      <c r="M47" s="55">
        <v>55.7</v>
      </c>
      <c r="N47" s="55">
        <v>58</v>
      </c>
      <c r="O47" s="109">
        <v>62</v>
      </c>
      <c r="P47" s="139">
        <v>66</v>
      </c>
      <c r="Q47" s="139">
        <v>69.4</v>
      </c>
      <c r="R47" s="140">
        <v>73</v>
      </c>
    </row>
    <row r="48" spans="2:18" ht="15">
      <c r="B48" s="82" t="s">
        <v>20</v>
      </c>
      <c r="C48" s="53">
        <v>61</v>
      </c>
      <c r="D48" s="53">
        <v>100</v>
      </c>
      <c r="E48" s="53">
        <v>131</v>
      </c>
      <c r="F48" s="53">
        <v>131.72</v>
      </c>
      <c r="G48" s="62">
        <v>141</v>
      </c>
      <c r="H48" s="62">
        <v>147.61</v>
      </c>
      <c r="I48" s="63">
        <v>154.6</v>
      </c>
      <c r="J48" s="90">
        <v>159.45</v>
      </c>
      <c r="K48" s="63">
        <v>155.47</v>
      </c>
      <c r="L48" s="55">
        <v>159.3</v>
      </c>
      <c r="M48" s="55">
        <v>181.3</v>
      </c>
      <c r="N48" s="55">
        <v>187</v>
      </c>
      <c r="O48" s="109">
        <v>199.72</v>
      </c>
      <c r="P48" s="139">
        <v>198.4</v>
      </c>
      <c r="Q48" s="139">
        <v>207.5</v>
      </c>
      <c r="R48" s="140">
        <v>232.3</v>
      </c>
    </row>
    <row r="49" spans="2:18" s="100" customFormat="1" ht="14.25">
      <c r="B49" s="99" t="s">
        <v>95</v>
      </c>
      <c r="C49" s="98">
        <v>815.9</v>
      </c>
      <c r="D49" s="101">
        <f>D52+D53+D54+D55+D59</f>
        <v>1068.3</v>
      </c>
      <c r="E49" s="101">
        <f aca="true" t="shared" si="0" ref="E49:P49">E52+E53+E54+E55+E59</f>
        <v>1175.7</v>
      </c>
      <c r="F49" s="101">
        <f t="shared" si="0"/>
        <v>1178.64</v>
      </c>
      <c r="G49" s="101">
        <f t="shared" si="0"/>
        <v>1218.0800000000002</v>
      </c>
      <c r="H49" s="101">
        <f t="shared" si="0"/>
        <v>1225.3200000000002</v>
      </c>
      <c r="I49" s="101">
        <f t="shared" si="0"/>
        <v>1217.2</v>
      </c>
      <c r="J49" s="101">
        <f t="shared" si="0"/>
        <v>1198.39</v>
      </c>
      <c r="K49" s="101">
        <f t="shared" si="0"/>
        <v>1435.51</v>
      </c>
      <c r="L49" s="101">
        <f t="shared" si="0"/>
        <v>1519.6000000000001</v>
      </c>
      <c r="M49" s="101">
        <f t="shared" si="0"/>
        <v>1551</v>
      </c>
      <c r="N49" s="101">
        <f t="shared" si="0"/>
        <v>1586.3999999999999</v>
      </c>
      <c r="O49" s="114">
        <f t="shared" si="0"/>
        <v>1587</v>
      </c>
      <c r="P49" s="101">
        <f t="shared" si="0"/>
        <v>1636.9</v>
      </c>
      <c r="Q49" s="101">
        <v>1774.1000000000001</v>
      </c>
      <c r="R49" s="149">
        <f>R52+R53+R54+R55+R59</f>
        <v>1820.4199999999998</v>
      </c>
    </row>
    <row r="50" spans="2:18" ht="15">
      <c r="B50" s="82" t="s">
        <v>0</v>
      </c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38"/>
      <c r="Q50" s="157"/>
      <c r="R50" s="124"/>
    </row>
    <row r="51" spans="2:18" ht="15">
      <c r="B51" s="82" t="s">
        <v>89</v>
      </c>
      <c r="C51" s="50" t="s">
        <v>49</v>
      </c>
      <c r="D51" s="50" t="s">
        <v>49</v>
      </c>
      <c r="E51" s="66" t="s">
        <v>74</v>
      </c>
      <c r="F51" s="66" t="s">
        <v>49</v>
      </c>
      <c r="G51" s="62" t="s">
        <v>74</v>
      </c>
      <c r="H51" s="62" t="s">
        <v>74</v>
      </c>
      <c r="I51" s="58" t="s">
        <v>74</v>
      </c>
      <c r="J51" s="52" t="s">
        <v>74</v>
      </c>
      <c r="K51" s="61" t="s">
        <v>49</v>
      </c>
      <c r="L51" s="93" t="s">
        <v>49</v>
      </c>
      <c r="M51" s="93" t="s">
        <v>49</v>
      </c>
      <c r="N51" s="93" t="s">
        <v>49</v>
      </c>
      <c r="O51" s="115" t="s">
        <v>49</v>
      </c>
      <c r="P51" s="141" t="s">
        <v>49</v>
      </c>
      <c r="Q51" s="141" t="s">
        <v>49</v>
      </c>
      <c r="R51" s="142" t="s">
        <v>49</v>
      </c>
    </row>
    <row r="52" spans="2:18" ht="15">
      <c r="B52" s="82" t="s">
        <v>34</v>
      </c>
      <c r="C52" s="53">
        <v>317</v>
      </c>
      <c r="D52" s="53">
        <v>332</v>
      </c>
      <c r="E52" s="53">
        <v>423.8</v>
      </c>
      <c r="F52" s="62">
        <v>424.52</v>
      </c>
      <c r="G52" s="62">
        <v>427.93</v>
      </c>
      <c r="H52" s="62">
        <v>427.76</v>
      </c>
      <c r="I52" s="63">
        <v>427.69</v>
      </c>
      <c r="J52" s="90">
        <v>428.48</v>
      </c>
      <c r="K52" s="63">
        <v>552.95</v>
      </c>
      <c r="L52" s="52">
        <v>573.7</v>
      </c>
      <c r="M52" s="52">
        <v>584.2</v>
      </c>
      <c r="N52" s="52">
        <v>592.9</v>
      </c>
      <c r="O52" s="109">
        <v>578.2</v>
      </c>
      <c r="P52" s="139">
        <v>593.2</v>
      </c>
      <c r="Q52" s="139">
        <v>624.2</v>
      </c>
      <c r="R52" s="140">
        <v>657.3</v>
      </c>
    </row>
    <row r="53" spans="2:18" ht="15">
      <c r="B53" s="82" t="s">
        <v>51</v>
      </c>
      <c r="C53" s="50">
        <v>36.9</v>
      </c>
      <c r="D53" s="53">
        <v>96</v>
      </c>
      <c r="E53" s="66">
        <v>129.7</v>
      </c>
      <c r="F53" s="66">
        <v>139.35</v>
      </c>
      <c r="G53" s="62">
        <v>130.81</v>
      </c>
      <c r="H53" s="50">
        <v>139.6</v>
      </c>
      <c r="I53" s="58">
        <v>138.02</v>
      </c>
      <c r="J53" s="90">
        <v>114.29</v>
      </c>
      <c r="K53" s="93">
        <v>236.27</v>
      </c>
      <c r="L53" s="52">
        <v>242.2</v>
      </c>
      <c r="M53" s="55">
        <v>249</v>
      </c>
      <c r="N53" s="55">
        <v>265.8</v>
      </c>
      <c r="O53" s="109">
        <v>298.38</v>
      </c>
      <c r="P53" s="139">
        <v>260</v>
      </c>
      <c r="Q53" s="139">
        <v>273.6</v>
      </c>
      <c r="R53" s="140">
        <v>288.8</v>
      </c>
    </row>
    <row r="54" spans="2:18" ht="15">
      <c r="B54" s="82" t="s">
        <v>35</v>
      </c>
      <c r="C54" s="53">
        <v>354</v>
      </c>
      <c r="D54" s="53">
        <v>384.3</v>
      </c>
      <c r="E54" s="53">
        <v>359</v>
      </c>
      <c r="F54" s="53">
        <v>359.79</v>
      </c>
      <c r="G54" s="62">
        <v>352.74</v>
      </c>
      <c r="H54" s="62">
        <v>359.36</v>
      </c>
      <c r="I54" s="63">
        <v>354.89</v>
      </c>
      <c r="J54" s="90">
        <v>352.99</v>
      </c>
      <c r="K54" s="63">
        <v>361.5</v>
      </c>
      <c r="L54" s="52">
        <v>378.5</v>
      </c>
      <c r="M54" s="52">
        <v>384.7</v>
      </c>
      <c r="N54" s="52">
        <v>384.4</v>
      </c>
      <c r="O54" s="109">
        <v>373.25</v>
      </c>
      <c r="P54" s="139">
        <v>400.1</v>
      </c>
      <c r="Q54" s="139">
        <v>495.9</v>
      </c>
      <c r="R54" s="140">
        <v>512.48</v>
      </c>
    </row>
    <row r="55" spans="2:18" ht="13.5" customHeight="1">
      <c r="B55" s="82" t="s">
        <v>50</v>
      </c>
      <c r="C55" s="53">
        <v>56</v>
      </c>
      <c r="D55" s="53">
        <v>106</v>
      </c>
      <c r="E55" s="66">
        <v>139.4</v>
      </c>
      <c r="F55" s="66">
        <v>146.95</v>
      </c>
      <c r="G55" s="62">
        <v>150.93</v>
      </c>
      <c r="H55" s="50">
        <v>147.7</v>
      </c>
      <c r="I55" s="58">
        <v>129.61</v>
      </c>
      <c r="J55" s="90">
        <v>141.2</v>
      </c>
      <c r="K55" s="93">
        <v>150.82</v>
      </c>
      <c r="L55" s="52">
        <v>148.8</v>
      </c>
      <c r="M55" s="55">
        <v>153</v>
      </c>
      <c r="N55" s="55">
        <v>163.1</v>
      </c>
      <c r="O55" s="109">
        <v>158</v>
      </c>
      <c r="P55" s="139">
        <v>162.6</v>
      </c>
      <c r="Q55" s="139">
        <v>147.7</v>
      </c>
      <c r="R55" s="140">
        <v>159.34</v>
      </c>
    </row>
    <row r="56" spans="2:18" ht="15">
      <c r="B56" s="82" t="s">
        <v>53</v>
      </c>
      <c r="C56" s="50" t="s">
        <v>49</v>
      </c>
      <c r="D56" s="50" t="s">
        <v>49</v>
      </c>
      <c r="E56" s="66" t="s">
        <v>49</v>
      </c>
      <c r="F56" s="66" t="s">
        <v>49</v>
      </c>
      <c r="G56" s="62" t="s">
        <v>49</v>
      </c>
      <c r="H56" s="62" t="s">
        <v>49</v>
      </c>
      <c r="I56" s="58" t="s">
        <v>49</v>
      </c>
      <c r="J56" s="52" t="s">
        <v>49</v>
      </c>
      <c r="K56" s="106" t="s">
        <v>49</v>
      </c>
      <c r="L56" s="93" t="s">
        <v>49</v>
      </c>
      <c r="M56" s="93" t="s">
        <v>49</v>
      </c>
      <c r="N56" s="93" t="s">
        <v>49</v>
      </c>
      <c r="O56" s="115" t="s">
        <v>49</v>
      </c>
      <c r="P56" s="141" t="s">
        <v>49</v>
      </c>
      <c r="Q56" s="141" t="s">
        <v>49</v>
      </c>
      <c r="R56" s="142" t="s">
        <v>49</v>
      </c>
    </row>
    <row r="57" spans="2:18" ht="15">
      <c r="B57" s="82" t="s">
        <v>55</v>
      </c>
      <c r="C57" s="50" t="s">
        <v>49</v>
      </c>
      <c r="D57" s="50" t="s">
        <v>49</v>
      </c>
      <c r="E57" s="66" t="s">
        <v>49</v>
      </c>
      <c r="F57" s="66" t="s">
        <v>49</v>
      </c>
      <c r="G57" s="62" t="s">
        <v>49</v>
      </c>
      <c r="H57" s="62" t="s">
        <v>49</v>
      </c>
      <c r="I57" s="58" t="s">
        <v>49</v>
      </c>
      <c r="J57" s="52" t="s">
        <v>49</v>
      </c>
      <c r="K57" s="106" t="s">
        <v>49</v>
      </c>
      <c r="L57" s="93" t="s">
        <v>49</v>
      </c>
      <c r="M57" s="93" t="s">
        <v>49</v>
      </c>
      <c r="N57" s="93" t="s">
        <v>49</v>
      </c>
      <c r="O57" s="115" t="s">
        <v>49</v>
      </c>
      <c r="P57" s="141" t="s">
        <v>49</v>
      </c>
      <c r="Q57" s="141" t="s">
        <v>49</v>
      </c>
      <c r="R57" s="142" t="s">
        <v>49</v>
      </c>
    </row>
    <row r="58" spans="2:18" ht="15">
      <c r="B58" s="82" t="s">
        <v>54</v>
      </c>
      <c r="C58" s="50" t="s">
        <v>49</v>
      </c>
      <c r="D58" s="50" t="s">
        <v>49</v>
      </c>
      <c r="E58" s="66" t="s">
        <v>49</v>
      </c>
      <c r="F58" s="66" t="s">
        <v>49</v>
      </c>
      <c r="G58" s="62" t="s">
        <v>49</v>
      </c>
      <c r="H58" s="62" t="s">
        <v>49</v>
      </c>
      <c r="I58" s="58" t="s">
        <v>49</v>
      </c>
      <c r="J58" s="52" t="s">
        <v>49</v>
      </c>
      <c r="K58" s="106" t="s">
        <v>49</v>
      </c>
      <c r="L58" s="93" t="s">
        <v>49</v>
      </c>
      <c r="M58" s="93" t="s">
        <v>49</v>
      </c>
      <c r="N58" s="93" t="s">
        <v>49</v>
      </c>
      <c r="O58" s="115" t="s">
        <v>49</v>
      </c>
      <c r="P58" s="141" t="s">
        <v>49</v>
      </c>
      <c r="Q58" s="141" t="s">
        <v>49</v>
      </c>
      <c r="R58" s="142" t="s">
        <v>49</v>
      </c>
    </row>
    <row r="59" spans="2:18" ht="15">
      <c r="B59" s="82" t="s">
        <v>52</v>
      </c>
      <c r="C59" s="53">
        <v>52</v>
      </c>
      <c r="D59" s="53">
        <v>150</v>
      </c>
      <c r="E59" s="66">
        <v>123.8</v>
      </c>
      <c r="F59" s="66">
        <v>108.03</v>
      </c>
      <c r="G59" s="62">
        <v>155.67</v>
      </c>
      <c r="H59" s="50">
        <v>150.9</v>
      </c>
      <c r="I59" s="58">
        <v>166.99</v>
      </c>
      <c r="J59" s="90">
        <v>161.43</v>
      </c>
      <c r="K59" s="93">
        <v>133.97</v>
      </c>
      <c r="L59" s="52">
        <v>176.4</v>
      </c>
      <c r="M59" s="52">
        <v>180.1</v>
      </c>
      <c r="N59" s="52">
        <v>180.2</v>
      </c>
      <c r="O59" s="109">
        <v>179.17</v>
      </c>
      <c r="P59" s="139">
        <v>221</v>
      </c>
      <c r="Q59" s="139">
        <v>232.7</v>
      </c>
      <c r="R59" s="140">
        <v>202.5</v>
      </c>
    </row>
    <row r="60" spans="2:18" ht="15">
      <c r="B60" s="97" t="s">
        <v>96</v>
      </c>
      <c r="C60" s="101">
        <f>C62+C64+C65+C66</f>
        <v>220</v>
      </c>
      <c r="D60" s="101">
        <f aca="true" t="shared" si="1" ref="D60:O60">D62+D64+D65+D66</f>
        <v>294.9</v>
      </c>
      <c r="E60" s="101">
        <f t="shared" si="1"/>
        <v>357</v>
      </c>
      <c r="F60" s="101">
        <f t="shared" si="1"/>
        <v>371.7</v>
      </c>
      <c r="G60" s="101">
        <f t="shared" si="1"/>
        <v>385.71000000000004</v>
      </c>
      <c r="H60" s="101">
        <f t="shared" si="1"/>
        <v>389.61</v>
      </c>
      <c r="I60" s="101">
        <f t="shared" si="1"/>
        <v>391.40999999999997</v>
      </c>
      <c r="J60" s="101">
        <f t="shared" si="1"/>
        <v>389.18</v>
      </c>
      <c r="K60" s="101">
        <f>K62+K64+K65+K66+K63</f>
        <v>501.44</v>
      </c>
      <c r="L60" s="101">
        <f t="shared" si="1"/>
        <v>485.3</v>
      </c>
      <c r="M60" s="101">
        <f t="shared" si="1"/>
        <v>460.29999999999995</v>
      </c>
      <c r="N60" s="101">
        <f t="shared" si="1"/>
        <v>457.1</v>
      </c>
      <c r="O60" s="114">
        <f t="shared" si="1"/>
        <v>532.08</v>
      </c>
      <c r="P60" s="143">
        <f>SUM(P62:P66)</f>
        <v>638.1</v>
      </c>
      <c r="Q60" s="143">
        <v>634.7</v>
      </c>
      <c r="R60" s="144">
        <f>SUM(R62:R66)</f>
        <v>646.48</v>
      </c>
    </row>
    <row r="61" spans="2:18" ht="15">
      <c r="B61" s="82" t="s">
        <v>0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48"/>
      <c r="Q61" s="159"/>
      <c r="R61" s="126"/>
    </row>
    <row r="62" spans="2:18" ht="15">
      <c r="B62" s="82" t="s">
        <v>15</v>
      </c>
      <c r="C62" s="53">
        <v>56</v>
      </c>
      <c r="D62" s="53">
        <v>69.4</v>
      </c>
      <c r="E62" s="53">
        <v>65.7</v>
      </c>
      <c r="F62" s="53">
        <v>69.83</v>
      </c>
      <c r="G62" s="53">
        <v>74.03</v>
      </c>
      <c r="H62" s="53">
        <v>77.16</v>
      </c>
      <c r="I62" s="55">
        <v>73.89</v>
      </c>
      <c r="J62" s="86">
        <v>72.12</v>
      </c>
      <c r="K62" s="55">
        <v>80.74</v>
      </c>
      <c r="L62" s="55">
        <v>84.1</v>
      </c>
      <c r="M62" s="55">
        <v>83.4</v>
      </c>
      <c r="N62" s="55">
        <v>83.1</v>
      </c>
      <c r="O62" s="109">
        <v>97.51</v>
      </c>
      <c r="P62" s="139">
        <v>102.1</v>
      </c>
      <c r="Q62" s="139">
        <v>101.7</v>
      </c>
      <c r="R62" s="140">
        <v>113.21</v>
      </c>
    </row>
    <row r="63" spans="2:18" ht="15">
      <c r="B63" s="82" t="s">
        <v>18</v>
      </c>
      <c r="C63" s="53" t="s">
        <v>80</v>
      </c>
      <c r="D63" s="53" t="s">
        <v>80</v>
      </c>
      <c r="E63" s="53" t="s">
        <v>80</v>
      </c>
      <c r="F63" s="53" t="s">
        <v>80</v>
      </c>
      <c r="G63" s="53" t="s">
        <v>80</v>
      </c>
      <c r="H63" s="53" t="s">
        <v>80</v>
      </c>
      <c r="I63" s="55" t="s">
        <v>80</v>
      </c>
      <c r="J63" s="86" t="s">
        <v>80</v>
      </c>
      <c r="K63" s="55">
        <v>0.18</v>
      </c>
      <c r="L63" s="55" t="s">
        <v>80</v>
      </c>
      <c r="M63" s="55" t="s">
        <v>80</v>
      </c>
      <c r="N63" s="55" t="s">
        <v>80</v>
      </c>
      <c r="O63" s="109" t="s">
        <v>80</v>
      </c>
      <c r="P63" s="139" t="s">
        <v>80</v>
      </c>
      <c r="Q63" s="139" t="s">
        <v>80</v>
      </c>
      <c r="R63" s="140" t="s">
        <v>80</v>
      </c>
    </row>
    <row r="64" spans="2:18" ht="15">
      <c r="B64" s="82" t="s">
        <v>14</v>
      </c>
      <c r="C64" s="53">
        <v>48</v>
      </c>
      <c r="D64" s="53">
        <v>36</v>
      </c>
      <c r="E64" s="53">
        <v>49.9</v>
      </c>
      <c r="F64" s="53">
        <v>48.4</v>
      </c>
      <c r="G64" s="62">
        <v>56.88</v>
      </c>
      <c r="H64" s="62">
        <v>56.9</v>
      </c>
      <c r="I64" s="63">
        <v>54.66</v>
      </c>
      <c r="J64" s="90">
        <v>58.78</v>
      </c>
      <c r="K64" s="63">
        <v>54.28</v>
      </c>
      <c r="L64" s="55">
        <v>60</v>
      </c>
      <c r="M64" s="55">
        <v>63.5</v>
      </c>
      <c r="N64" s="55">
        <v>68.7</v>
      </c>
      <c r="O64" s="109">
        <v>64.75</v>
      </c>
      <c r="P64" s="139">
        <v>66.5</v>
      </c>
      <c r="Q64" s="139">
        <v>79.1</v>
      </c>
      <c r="R64" s="140">
        <v>103.07</v>
      </c>
    </row>
    <row r="65" spans="2:18" ht="15">
      <c r="B65" s="82" t="s">
        <v>17</v>
      </c>
      <c r="C65" s="53">
        <v>72</v>
      </c>
      <c r="D65" s="53">
        <v>130.5</v>
      </c>
      <c r="E65" s="53">
        <v>156.5</v>
      </c>
      <c r="F65" s="53">
        <v>168.59</v>
      </c>
      <c r="G65" s="62">
        <v>163.93</v>
      </c>
      <c r="H65" s="62">
        <v>165.15</v>
      </c>
      <c r="I65" s="63">
        <v>167.51</v>
      </c>
      <c r="J65" s="90">
        <v>152.28</v>
      </c>
      <c r="K65" s="63">
        <v>263.34</v>
      </c>
      <c r="L65" s="55">
        <v>245</v>
      </c>
      <c r="M65" s="55">
        <v>193.5</v>
      </c>
      <c r="N65" s="55">
        <v>189.3</v>
      </c>
      <c r="O65" s="109">
        <v>224.72</v>
      </c>
      <c r="P65" s="139">
        <v>350.6</v>
      </c>
      <c r="Q65" s="139">
        <v>360.9</v>
      </c>
      <c r="R65" s="140">
        <v>331.64</v>
      </c>
    </row>
    <row r="66" spans="2:18" ht="15">
      <c r="B66" s="82" t="s">
        <v>16</v>
      </c>
      <c r="C66" s="53">
        <v>44</v>
      </c>
      <c r="D66" s="53">
        <v>59</v>
      </c>
      <c r="E66" s="53">
        <v>84.9</v>
      </c>
      <c r="F66" s="53">
        <v>84.88</v>
      </c>
      <c r="G66" s="62">
        <v>90.87</v>
      </c>
      <c r="H66" s="62">
        <v>90.4</v>
      </c>
      <c r="I66" s="63">
        <v>95.35</v>
      </c>
      <c r="J66" s="90">
        <v>106</v>
      </c>
      <c r="K66" s="63">
        <v>102.9</v>
      </c>
      <c r="L66" s="55">
        <v>96.2</v>
      </c>
      <c r="M66" s="55">
        <v>119.9</v>
      </c>
      <c r="N66" s="55">
        <v>116</v>
      </c>
      <c r="O66" s="109">
        <v>145.1</v>
      </c>
      <c r="P66" s="139">
        <v>118.9</v>
      </c>
      <c r="Q66" s="139">
        <v>93</v>
      </c>
      <c r="R66" s="140">
        <v>98.56</v>
      </c>
    </row>
    <row r="67" spans="2:18" ht="15">
      <c r="B67" s="85" t="s">
        <v>85</v>
      </c>
      <c r="C67" s="48">
        <v>170.3</v>
      </c>
      <c r="D67" s="47">
        <v>348.4</v>
      </c>
      <c r="E67" s="60">
        <v>284.9</v>
      </c>
      <c r="F67" s="60">
        <v>294.14</v>
      </c>
      <c r="G67" s="60">
        <v>292.15</v>
      </c>
      <c r="H67" s="60">
        <v>292.15</v>
      </c>
      <c r="I67" s="61">
        <v>295.12</v>
      </c>
      <c r="J67" s="89">
        <v>289.26</v>
      </c>
      <c r="K67" s="61">
        <v>286.96</v>
      </c>
      <c r="L67" s="49">
        <v>310.8</v>
      </c>
      <c r="M67" s="49">
        <v>320.4</v>
      </c>
      <c r="N67" s="49">
        <v>321.6</v>
      </c>
      <c r="O67" s="108">
        <v>345</v>
      </c>
      <c r="P67" s="143">
        <f>SUM(P69:P73)</f>
        <v>295.2</v>
      </c>
      <c r="Q67" s="143">
        <v>342.8</v>
      </c>
      <c r="R67" s="144">
        <f>SUM(R69:R73)</f>
        <v>347.55</v>
      </c>
    </row>
    <row r="68" spans="2:18" ht="15">
      <c r="B68" s="82" t="s">
        <v>0</v>
      </c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48"/>
      <c r="Q68" s="159"/>
      <c r="R68" s="126"/>
    </row>
    <row r="69" spans="2:18" ht="15">
      <c r="B69" s="82" t="s">
        <v>77</v>
      </c>
      <c r="C69" s="64">
        <v>94</v>
      </c>
      <c r="D69" s="64">
        <v>146</v>
      </c>
      <c r="E69" s="53">
        <v>132.6</v>
      </c>
      <c r="F69" s="53">
        <v>135.72</v>
      </c>
      <c r="G69" s="53">
        <v>138.19</v>
      </c>
      <c r="H69" s="53">
        <v>137.65</v>
      </c>
      <c r="I69" s="55">
        <v>140.78</v>
      </c>
      <c r="J69" s="86">
        <v>135.01</v>
      </c>
      <c r="K69" s="55">
        <v>132.31</v>
      </c>
      <c r="L69" s="52">
        <v>143.2</v>
      </c>
      <c r="M69" s="55">
        <v>147</v>
      </c>
      <c r="N69" s="55">
        <v>142.3</v>
      </c>
      <c r="O69" s="109">
        <v>151.08</v>
      </c>
      <c r="P69" s="139">
        <v>111.1</v>
      </c>
      <c r="Q69" s="139">
        <v>162.1</v>
      </c>
      <c r="R69" s="140">
        <v>165.56</v>
      </c>
    </row>
    <row r="70" spans="2:18" ht="15">
      <c r="B70" s="82" t="s">
        <v>78</v>
      </c>
      <c r="C70" s="64">
        <v>23</v>
      </c>
      <c r="D70" s="64">
        <v>78.4</v>
      </c>
      <c r="E70" s="53">
        <v>50.6</v>
      </c>
      <c r="F70" s="53">
        <v>51.9</v>
      </c>
      <c r="G70" s="65">
        <v>50.58</v>
      </c>
      <c r="H70" s="62">
        <v>50.66</v>
      </c>
      <c r="I70" s="63">
        <v>50.17</v>
      </c>
      <c r="J70" s="91">
        <v>51.07</v>
      </c>
      <c r="K70" s="93">
        <v>51.38</v>
      </c>
      <c r="L70" s="52">
        <v>53.5</v>
      </c>
      <c r="M70" s="52">
        <v>51.4</v>
      </c>
      <c r="N70" s="55">
        <v>56</v>
      </c>
      <c r="O70" s="109">
        <v>61.27</v>
      </c>
      <c r="P70" s="139">
        <v>66.1</v>
      </c>
      <c r="Q70" s="139">
        <v>67.5</v>
      </c>
      <c r="R70" s="140">
        <v>71</v>
      </c>
    </row>
    <row r="71" spans="2:18" ht="15">
      <c r="B71" s="82" t="s">
        <v>76</v>
      </c>
      <c r="C71" s="64">
        <v>30</v>
      </c>
      <c r="D71" s="64">
        <v>55</v>
      </c>
      <c r="E71" s="53">
        <v>50.7</v>
      </c>
      <c r="F71" s="53">
        <v>55.24</v>
      </c>
      <c r="G71" s="65">
        <v>50.4</v>
      </c>
      <c r="H71" s="62">
        <v>50.6</v>
      </c>
      <c r="I71" s="55">
        <v>51.04</v>
      </c>
      <c r="J71" s="86">
        <v>50.02</v>
      </c>
      <c r="K71" s="55">
        <v>50.12</v>
      </c>
      <c r="L71" s="52">
        <v>53.8</v>
      </c>
      <c r="M71" s="52">
        <v>56.3</v>
      </c>
      <c r="N71" s="52">
        <v>56.3</v>
      </c>
      <c r="O71" s="109">
        <v>58.37</v>
      </c>
      <c r="P71" s="139">
        <v>64.1</v>
      </c>
      <c r="Q71" s="139">
        <v>67.8</v>
      </c>
      <c r="R71" s="140">
        <v>70.12</v>
      </c>
    </row>
    <row r="72" spans="2:18" ht="15">
      <c r="B72" s="82" t="s">
        <v>79</v>
      </c>
      <c r="C72" s="53">
        <v>4.3</v>
      </c>
      <c r="D72" s="53">
        <v>7</v>
      </c>
      <c r="E72" s="53">
        <v>8.1</v>
      </c>
      <c r="F72" s="53">
        <v>8.11</v>
      </c>
      <c r="G72" s="65">
        <v>8.12</v>
      </c>
      <c r="H72" s="62">
        <v>8.12</v>
      </c>
      <c r="I72" s="63">
        <v>8.12</v>
      </c>
      <c r="J72" s="91">
        <v>8.11</v>
      </c>
      <c r="K72" s="93">
        <v>8.11</v>
      </c>
      <c r="L72" s="52">
        <v>12.1</v>
      </c>
      <c r="M72" s="52">
        <v>13.7</v>
      </c>
      <c r="N72" s="55">
        <v>15</v>
      </c>
      <c r="O72" s="109">
        <v>18.26</v>
      </c>
      <c r="P72" s="139">
        <v>17.9</v>
      </c>
      <c r="Q72" s="139">
        <v>14.6</v>
      </c>
      <c r="R72" s="140">
        <v>15.37</v>
      </c>
    </row>
    <row r="73" spans="2:18" ht="15">
      <c r="B73" s="82" t="s">
        <v>31</v>
      </c>
      <c r="C73" s="64">
        <v>19</v>
      </c>
      <c r="D73" s="64">
        <v>62</v>
      </c>
      <c r="E73" s="53">
        <v>42.9</v>
      </c>
      <c r="F73" s="53">
        <v>43.17</v>
      </c>
      <c r="G73" s="53">
        <v>44.93</v>
      </c>
      <c r="H73" s="53">
        <v>45.05</v>
      </c>
      <c r="I73" s="55">
        <v>45.01</v>
      </c>
      <c r="J73" s="86">
        <v>45.05</v>
      </c>
      <c r="K73" s="55">
        <v>45.04</v>
      </c>
      <c r="L73" s="52">
        <v>48.2</v>
      </c>
      <c r="M73" s="55">
        <v>52</v>
      </c>
      <c r="N73" s="55">
        <v>52</v>
      </c>
      <c r="O73" s="109">
        <v>56</v>
      </c>
      <c r="P73" s="139">
        <v>36</v>
      </c>
      <c r="Q73" s="139">
        <v>30.8</v>
      </c>
      <c r="R73" s="140">
        <v>25.5</v>
      </c>
    </row>
    <row r="74" spans="2:18" ht="18.75" customHeight="1">
      <c r="B74" s="104" t="s">
        <v>97</v>
      </c>
      <c r="C74" s="48">
        <v>29.2</v>
      </c>
      <c r="D74" s="48">
        <v>88.1</v>
      </c>
      <c r="E74" s="60">
        <v>90.2</v>
      </c>
      <c r="F74" s="60">
        <v>93.53</v>
      </c>
      <c r="G74" s="60">
        <v>100.7</v>
      </c>
      <c r="H74" s="60">
        <v>97.14</v>
      </c>
      <c r="I74" s="61">
        <v>96.56</v>
      </c>
      <c r="J74" s="89">
        <v>94.16</v>
      </c>
      <c r="K74" s="61">
        <v>100.73</v>
      </c>
      <c r="L74" s="49">
        <v>109.8</v>
      </c>
      <c r="M74" s="49">
        <v>116.4</v>
      </c>
      <c r="N74" s="59">
        <f>SUM(N76:N81)</f>
        <v>115.7</v>
      </c>
      <c r="O74" s="108">
        <f>SUM(O76:O81)</f>
        <v>139.96</v>
      </c>
      <c r="P74" s="59">
        <f>SUM(P76:P81)</f>
        <v>143.5</v>
      </c>
      <c r="Q74" s="59">
        <v>155.9</v>
      </c>
      <c r="R74" s="137">
        <f>SUM(R76:R81)</f>
        <v>137.07999999999998</v>
      </c>
    </row>
    <row r="75" spans="2:18" ht="15">
      <c r="B75" s="82" t="s">
        <v>0</v>
      </c>
      <c r="C75" s="160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38"/>
      <c r="Q75" s="157"/>
      <c r="R75" s="124"/>
    </row>
    <row r="76" spans="2:18" ht="15">
      <c r="B76" s="82" t="s">
        <v>28</v>
      </c>
      <c r="C76" s="50">
        <v>5.2</v>
      </c>
      <c r="D76" s="53">
        <v>11</v>
      </c>
      <c r="E76" s="53">
        <v>10.7</v>
      </c>
      <c r="F76" s="53">
        <v>10.8</v>
      </c>
      <c r="G76" s="53">
        <v>10.76</v>
      </c>
      <c r="H76" s="53">
        <v>10.99</v>
      </c>
      <c r="I76" s="55">
        <v>10.99</v>
      </c>
      <c r="J76" s="86">
        <v>10.97</v>
      </c>
      <c r="K76" s="55">
        <v>15.12</v>
      </c>
      <c r="L76" s="52">
        <v>13.8</v>
      </c>
      <c r="M76" s="55">
        <v>15</v>
      </c>
      <c r="N76" s="55">
        <v>15.5</v>
      </c>
      <c r="O76" s="109">
        <v>15.48</v>
      </c>
      <c r="P76" s="139">
        <v>17.4</v>
      </c>
      <c r="Q76" s="139">
        <v>17.4</v>
      </c>
      <c r="R76" s="140">
        <v>19.81</v>
      </c>
    </row>
    <row r="77" spans="2:18" ht="15">
      <c r="B77" s="82" t="s">
        <v>75</v>
      </c>
      <c r="C77" s="50">
        <v>0.3</v>
      </c>
      <c r="D77" s="53">
        <v>14.5</v>
      </c>
      <c r="E77" s="53">
        <v>20</v>
      </c>
      <c r="F77" s="53">
        <v>20</v>
      </c>
      <c r="G77" s="53">
        <v>22</v>
      </c>
      <c r="H77" s="53">
        <v>22.2</v>
      </c>
      <c r="I77" s="55">
        <v>22.2</v>
      </c>
      <c r="J77" s="86">
        <v>22.2</v>
      </c>
      <c r="K77" s="55">
        <v>22.2</v>
      </c>
      <c r="L77" s="52">
        <v>28.2</v>
      </c>
      <c r="M77" s="55">
        <v>30</v>
      </c>
      <c r="N77" s="55">
        <v>30</v>
      </c>
      <c r="O77" s="109">
        <v>34</v>
      </c>
      <c r="P77" s="139">
        <v>33.5</v>
      </c>
      <c r="Q77" s="139">
        <v>40.9</v>
      </c>
      <c r="R77" s="140">
        <v>23.59</v>
      </c>
    </row>
    <row r="78" spans="2:18" ht="15">
      <c r="B78" s="82" t="s">
        <v>29</v>
      </c>
      <c r="C78" s="50">
        <v>1.1</v>
      </c>
      <c r="D78" s="53">
        <v>0.7</v>
      </c>
      <c r="E78" s="53">
        <v>0.7</v>
      </c>
      <c r="F78" s="53">
        <v>0.74</v>
      </c>
      <c r="G78" s="53">
        <v>0.74</v>
      </c>
      <c r="H78" s="53">
        <v>0.74</v>
      </c>
      <c r="I78" s="55"/>
      <c r="J78" s="86">
        <v>0.74</v>
      </c>
      <c r="K78" s="55">
        <v>0.74</v>
      </c>
      <c r="L78" s="52">
        <v>0.7</v>
      </c>
      <c r="M78" s="55">
        <v>1.4</v>
      </c>
      <c r="N78" s="55">
        <v>0.7</v>
      </c>
      <c r="O78" s="109">
        <v>0.75</v>
      </c>
      <c r="P78" s="139">
        <v>0.7</v>
      </c>
      <c r="Q78" s="139">
        <v>0.8</v>
      </c>
      <c r="R78" s="140">
        <v>0.52</v>
      </c>
    </row>
    <row r="79" spans="2:18" ht="15">
      <c r="B79" s="82" t="s">
        <v>98</v>
      </c>
      <c r="C79" s="50">
        <v>22.2</v>
      </c>
      <c r="D79" s="53">
        <v>29.6</v>
      </c>
      <c r="E79" s="53">
        <v>26.1</v>
      </c>
      <c r="F79" s="53">
        <v>32.42</v>
      </c>
      <c r="G79" s="53">
        <v>36.53</v>
      </c>
      <c r="H79" s="53">
        <v>33.21</v>
      </c>
      <c r="I79" s="55">
        <v>33.2</v>
      </c>
      <c r="J79" s="86">
        <v>31.18</v>
      </c>
      <c r="K79" s="55">
        <v>32.46</v>
      </c>
      <c r="L79" s="52">
        <v>34.9</v>
      </c>
      <c r="M79" s="55">
        <v>34</v>
      </c>
      <c r="N79" s="55">
        <v>33.3</v>
      </c>
      <c r="O79" s="109">
        <v>43.07</v>
      </c>
      <c r="P79" s="139">
        <v>42.9</v>
      </c>
      <c r="Q79" s="139">
        <v>45.2</v>
      </c>
      <c r="R79" s="140">
        <v>40.3</v>
      </c>
    </row>
    <row r="80" spans="2:18" ht="15">
      <c r="B80" s="82" t="s">
        <v>30</v>
      </c>
      <c r="C80" s="50">
        <v>0.4</v>
      </c>
      <c r="D80" s="53">
        <v>32.3</v>
      </c>
      <c r="E80" s="53">
        <v>0.6</v>
      </c>
      <c r="F80" s="53">
        <v>29</v>
      </c>
      <c r="G80" s="53">
        <v>30.1</v>
      </c>
      <c r="H80" s="53">
        <v>30</v>
      </c>
      <c r="I80" s="55">
        <v>30.17</v>
      </c>
      <c r="J80" s="86">
        <v>29.07</v>
      </c>
      <c r="K80" s="55">
        <v>30.21</v>
      </c>
      <c r="L80" s="52">
        <v>32.2</v>
      </c>
      <c r="M80" s="55">
        <v>36</v>
      </c>
      <c r="N80" s="55">
        <v>36.2</v>
      </c>
      <c r="O80" s="109">
        <v>46.66</v>
      </c>
      <c r="P80" s="139">
        <v>49</v>
      </c>
      <c r="Q80" s="139">
        <v>51.6</v>
      </c>
      <c r="R80" s="140">
        <v>52.86</v>
      </c>
    </row>
    <row r="81" spans="2:18" ht="15">
      <c r="B81" s="82" t="s">
        <v>99</v>
      </c>
      <c r="C81" s="50" t="s">
        <v>80</v>
      </c>
      <c r="D81" s="53" t="s">
        <v>80</v>
      </c>
      <c r="E81" s="53">
        <v>32.1</v>
      </c>
      <c r="F81" s="53">
        <v>0.57</v>
      </c>
      <c r="G81" s="62">
        <v>0.57</v>
      </c>
      <c r="H81" s="62" t="s">
        <v>80</v>
      </c>
      <c r="I81" s="63"/>
      <c r="J81" s="90" t="s">
        <v>80</v>
      </c>
      <c r="K81" s="93" t="s">
        <v>80</v>
      </c>
      <c r="L81" s="93" t="s">
        <v>80</v>
      </c>
      <c r="M81" s="93" t="s">
        <v>80</v>
      </c>
      <c r="N81" s="93" t="s">
        <v>80</v>
      </c>
      <c r="O81" s="110" t="s">
        <v>80</v>
      </c>
      <c r="P81" s="141" t="s">
        <v>80</v>
      </c>
      <c r="Q81" s="141" t="s">
        <v>80</v>
      </c>
      <c r="R81" s="142" t="s">
        <v>80</v>
      </c>
    </row>
    <row r="82" spans="2:18" ht="15">
      <c r="B82" s="104" t="s">
        <v>100</v>
      </c>
      <c r="C82" s="48">
        <f>C84+C85+C86+C87+C88+C89+C90</f>
        <v>729.7</v>
      </c>
      <c r="D82" s="48">
        <f aca="true" t="shared" si="2" ref="D82:P82">D84+D85+D86+D87+D88+D89+D90</f>
        <v>1174.1</v>
      </c>
      <c r="E82" s="48">
        <f t="shared" si="2"/>
        <v>1044</v>
      </c>
      <c r="F82" s="48">
        <f t="shared" si="2"/>
        <v>995.4</v>
      </c>
      <c r="G82" s="48">
        <f t="shared" si="2"/>
        <v>1030.04</v>
      </c>
      <c r="H82" s="48">
        <f t="shared" si="2"/>
        <v>1033.18</v>
      </c>
      <c r="I82" s="48">
        <f t="shared" si="2"/>
        <v>977.27</v>
      </c>
      <c r="J82" s="48">
        <f t="shared" si="2"/>
        <v>973.24</v>
      </c>
      <c r="K82" s="48">
        <f t="shared" si="2"/>
        <v>1032.8600000000001</v>
      </c>
      <c r="L82" s="48">
        <f t="shared" si="2"/>
        <v>1052.7</v>
      </c>
      <c r="M82" s="48">
        <f t="shared" si="2"/>
        <v>1113.6</v>
      </c>
      <c r="N82" s="48">
        <f t="shared" si="2"/>
        <v>1135.51</v>
      </c>
      <c r="O82" s="116">
        <f t="shared" si="2"/>
        <v>1171.1299999999999</v>
      </c>
      <c r="P82" s="48">
        <f t="shared" si="2"/>
        <v>1191.3</v>
      </c>
      <c r="Q82" s="48">
        <v>1303.2</v>
      </c>
      <c r="R82" s="150">
        <f>R84+R85+R86+R87+R88+R89+R90</f>
        <v>1375.0900000000001</v>
      </c>
    </row>
    <row r="83" spans="2:18" ht="15">
      <c r="B83" s="82" t="s">
        <v>0</v>
      </c>
      <c r="C83" s="160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38"/>
      <c r="Q83" s="157"/>
      <c r="R83" s="124"/>
    </row>
    <row r="84" spans="2:18" ht="15">
      <c r="B84" s="82" t="s">
        <v>39</v>
      </c>
      <c r="C84" s="50">
        <v>0.06</v>
      </c>
      <c r="D84" s="53">
        <v>6</v>
      </c>
      <c r="E84" s="53">
        <v>3.5</v>
      </c>
      <c r="F84" s="53">
        <v>1.27</v>
      </c>
      <c r="G84" s="62">
        <v>0.93</v>
      </c>
      <c r="H84" s="62">
        <v>0.18</v>
      </c>
      <c r="I84" s="63">
        <v>0.24</v>
      </c>
      <c r="J84" s="90">
        <v>0.12</v>
      </c>
      <c r="K84" s="63">
        <v>0.12</v>
      </c>
      <c r="L84" s="52">
        <v>1.8</v>
      </c>
      <c r="M84" s="52">
        <v>0.6</v>
      </c>
      <c r="N84" s="52">
        <v>0.01</v>
      </c>
      <c r="O84" s="109">
        <v>1.38</v>
      </c>
      <c r="P84" s="139">
        <v>0.3</v>
      </c>
      <c r="Q84" s="139">
        <v>0.2</v>
      </c>
      <c r="R84" s="140">
        <v>0.27</v>
      </c>
    </row>
    <row r="85" spans="2:18" ht="15">
      <c r="B85" s="82" t="s">
        <v>40</v>
      </c>
      <c r="C85" s="50">
        <v>159.6</v>
      </c>
      <c r="D85" s="53">
        <v>141</v>
      </c>
      <c r="E85" s="53">
        <v>184.7</v>
      </c>
      <c r="F85" s="53">
        <v>184.73</v>
      </c>
      <c r="G85" s="62">
        <v>187.85</v>
      </c>
      <c r="H85" s="62">
        <v>188.46</v>
      </c>
      <c r="I85" s="63">
        <v>132.52</v>
      </c>
      <c r="J85" s="90">
        <v>129.99</v>
      </c>
      <c r="K85" s="63">
        <v>189.76</v>
      </c>
      <c r="L85" s="52">
        <v>200.3</v>
      </c>
      <c r="M85" s="52">
        <v>210.4</v>
      </c>
      <c r="N85" s="52">
        <v>213.4</v>
      </c>
      <c r="O85" s="109">
        <v>208.53</v>
      </c>
      <c r="P85" s="139">
        <v>237.1</v>
      </c>
      <c r="Q85" s="139">
        <v>249.4</v>
      </c>
      <c r="R85" s="140">
        <v>263.17</v>
      </c>
    </row>
    <row r="86" spans="2:18" ht="15">
      <c r="B86" s="82" t="s">
        <v>32</v>
      </c>
      <c r="C86" s="50">
        <v>0.04</v>
      </c>
      <c r="D86" s="53">
        <v>165</v>
      </c>
      <c r="E86" s="53">
        <v>92.9</v>
      </c>
      <c r="F86" s="53">
        <v>98.16</v>
      </c>
      <c r="G86" s="62">
        <v>100</v>
      </c>
      <c r="H86" s="62">
        <v>99.99</v>
      </c>
      <c r="I86" s="63">
        <v>100</v>
      </c>
      <c r="J86" s="90">
        <v>98.62</v>
      </c>
      <c r="K86" s="63">
        <v>98.91</v>
      </c>
      <c r="L86" s="52">
        <v>103.5</v>
      </c>
      <c r="M86" s="52">
        <v>102.8</v>
      </c>
      <c r="N86" s="52">
        <v>105.1</v>
      </c>
      <c r="O86" s="109">
        <v>111</v>
      </c>
      <c r="P86" s="139">
        <v>116</v>
      </c>
      <c r="Q86" s="139">
        <v>122</v>
      </c>
      <c r="R86" s="140">
        <v>132.88</v>
      </c>
    </row>
    <row r="87" spans="2:18" ht="15">
      <c r="B87" s="82" t="s">
        <v>43</v>
      </c>
      <c r="C87" s="53">
        <v>140</v>
      </c>
      <c r="D87" s="53">
        <v>245.4</v>
      </c>
      <c r="E87" s="53">
        <v>218.4</v>
      </c>
      <c r="F87" s="53">
        <v>210.64</v>
      </c>
      <c r="G87" s="62">
        <v>215.7</v>
      </c>
      <c r="H87" s="62">
        <v>216.03</v>
      </c>
      <c r="I87" s="63">
        <v>218.2</v>
      </c>
      <c r="J87" s="90">
        <v>223.3</v>
      </c>
      <c r="K87" s="63">
        <v>226.2</v>
      </c>
      <c r="L87" s="52">
        <v>221.9</v>
      </c>
      <c r="M87" s="55">
        <v>248</v>
      </c>
      <c r="N87" s="55">
        <v>263.6</v>
      </c>
      <c r="O87" s="109">
        <v>284.5</v>
      </c>
      <c r="P87" s="139">
        <v>275.9</v>
      </c>
      <c r="Q87" s="139">
        <v>332.3</v>
      </c>
      <c r="R87" s="140">
        <v>367.88</v>
      </c>
    </row>
    <row r="88" spans="2:18" ht="15">
      <c r="B88" s="82" t="s">
        <v>41</v>
      </c>
      <c r="C88" s="53">
        <v>100</v>
      </c>
      <c r="D88" s="53">
        <v>203</v>
      </c>
      <c r="E88" s="53">
        <v>132.6</v>
      </c>
      <c r="F88" s="53">
        <v>132.08</v>
      </c>
      <c r="G88" s="62">
        <v>134.9</v>
      </c>
      <c r="H88" s="62">
        <v>135.61</v>
      </c>
      <c r="I88" s="63">
        <v>135.14</v>
      </c>
      <c r="J88" s="90">
        <v>134.99</v>
      </c>
      <c r="K88" s="63">
        <v>135.8</v>
      </c>
      <c r="L88" s="52">
        <v>141.7</v>
      </c>
      <c r="M88" s="52">
        <v>143.9</v>
      </c>
      <c r="N88" s="55">
        <v>148</v>
      </c>
      <c r="O88" s="109">
        <v>150</v>
      </c>
      <c r="P88" s="139">
        <v>145.6</v>
      </c>
      <c r="Q88" s="139">
        <v>168.4</v>
      </c>
      <c r="R88" s="140">
        <v>139.41</v>
      </c>
    </row>
    <row r="89" spans="2:18" ht="15.75" customHeight="1">
      <c r="B89" s="82" t="s">
        <v>101</v>
      </c>
      <c r="C89" s="53">
        <v>168</v>
      </c>
      <c r="D89" s="53">
        <v>211</v>
      </c>
      <c r="E89" s="53">
        <v>189.4</v>
      </c>
      <c r="F89" s="53">
        <v>188.52</v>
      </c>
      <c r="G89" s="53">
        <v>190.53</v>
      </c>
      <c r="H89" s="53">
        <v>192.34</v>
      </c>
      <c r="I89" s="55">
        <v>190.72</v>
      </c>
      <c r="J89" s="86">
        <v>191.11</v>
      </c>
      <c r="K89" s="55">
        <v>189.71</v>
      </c>
      <c r="L89" s="52">
        <v>195.7</v>
      </c>
      <c r="M89" s="52">
        <v>199.3</v>
      </c>
      <c r="N89" s="55">
        <v>199</v>
      </c>
      <c r="O89" s="109">
        <v>205</v>
      </c>
      <c r="P89" s="139">
        <v>201.5</v>
      </c>
      <c r="Q89" s="139">
        <v>205.7</v>
      </c>
      <c r="R89" s="140">
        <v>224.05</v>
      </c>
    </row>
    <row r="90" spans="2:18" ht="15">
      <c r="B90" s="82" t="s">
        <v>42</v>
      </c>
      <c r="C90" s="53">
        <v>162</v>
      </c>
      <c r="D90" s="53">
        <v>202.7</v>
      </c>
      <c r="E90" s="53">
        <v>222.5</v>
      </c>
      <c r="F90" s="53">
        <v>180</v>
      </c>
      <c r="G90" s="62">
        <v>200.13</v>
      </c>
      <c r="H90" s="62">
        <v>200.57</v>
      </c>
      <c r="I90" s="63">
        <v>200.45</v>
      </c>
      <c r="J90" s="90">
        <v>195.11</v>
      </c>
      <c r="K90" s="63">
        <v>192.36</v>
      </c>
      <c r="L90" s="52">
        <v>187.8</v>
      </c>
      <c r="M90" s="52">
        <v>208.6</v>
      </c>
      <c r="N90" s="52">
        <v>206.4</v>
      </c>
      <c r="O90" s="109">
        <v>210.72</v>
      </c>
      <c r="P90" s="139">
        <v>214.9</v>
      </c>
      <c r="Q90" s="139">
        <v>225.2</v>
      </c>
      <c r="R90" s="140">
        <v>247.43</v>
      </c>
    </row>
    <row r="91" spans="2:18" ht="15">
      <c r="B91" s="104" t="s">
        <v>103</v>
      </c>
      <c r="C91" s="48">
        <f>C93+C94+C95+C96</f>
        <v>810</v>
      </c>
      <c r="D91" s="48">
        <f aca="true" t="shared" si="3" ref="D91:P91">D93+D94+D95+D96</f>
        <v>1193.2</v>
      </c>
      <c r="E91" s="48">
        <f t="shared" si="3"/>
        <v>1009.3000000000001</v>
      </c>
      <c r="F91" s="48">
        <f t="shared" si="3"/>
        <v>941.83</v>
      </c>
      <c r="G91" s="48">
        <f t="shared" si="3"/>
        <v>1003.04</v>
      </c>
      <c r="H91" s="48">
        <f t="shared" si="3"/>
        <v>960.8000000000001</v>
      </c>
      <c r="I91" s="48">
        <f t="shared" si="3"/>
        <v>995.8500000000001</v>
      </c>
      <c r="J91" s="48">
        <f t="shared" si="3"/>
        <v>951.63</v>
      </c>
      <c r="K91" s="48">
        <f t="shared" si="3"/>
        <v>987.7</v>
      </c>
      <c r="L91" s="48">
        <f t="shared" si="3"/>
        <v>1030.9</v>
      </c>
      <c r="M91" s="48">
        <f t="shared" si="3"/>
        <v>1046.7</v>
      </c>
      <c r="N91" s="48">
        <f t="shared" si="3"/>
        <v>1069.1</v>
      </c>
      <c r="O91" s="116">
        <f t="shared" si="3"/>
        <v>1092.29</v>
      </c>
      <c r="P91" s="48">
        <f t="shared" si="3"/>
        <v>1111.2</v>
      </c>
      <c r="Q91" s="48">
        <v>1175.6</v>
      </c>
      <c r="R91" s="150">
        <f>R93+R94+R95+R96</f>
        <v>1201.2</v>
      </c>
    </row>
    <row r="92" spans="2:18" ht="15">
      <c r="B92" s="82" t="s">
        <v>0</v>
      </c>
      <c r="C92" s="160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38"/>
      <c r="Q92" s="157"/>
      <c r="R92" s="124"/>
    </row>
    <row r="93" spans="2:18" ht="15">
      <c r="B93" s="82" t="s">
        <v>33</v>
      </c>
      <c r="C93" s="53">
        <v>110</v>
      </c>
      <c r="D93" s="53">
        <v>214</v>
      </c>
      <c r="E93" s="53">
        <v>217.3</v>
      </c>
      <c r="F93" s="53">
        <v>215.34</v>
      </c>
      <c r="G93" s="62">
        <v>218.33</v>
      </c>
      <c r="H93" s="62">
        <v>218.37</v>
      </c>
      <c r="I93" s="63">
        <v>218.34</v>
      </c>
      <c r="J93" s="90">
        <v>218.34</v>
      </c>
      <c r="K93" s="63">
        <v>218.33</v>
      </c>
      <c r="L93" s="52">
        <v>224.6</v>
      </c>
      <c r="M93" s="55">
        <v>230</v>
      </c>
      <c r="N93" s="55">
        <v>233.2</v>
      </c>
      <c r="O93" s="109">
        <v>239.05</v>
      </c>
      <c r="P93" s="139">
        <v>241.2</v>
      </c>
      <c r="Q93" s="139">
        <v>253.8</v>
      </c>
      <c r="R93" s="140">
        <v>290.59</v>
      </c>
    </row>
    <row r="94" spans="2:18" ht="15">
      <c r="B94" s="82" t="s">
        <v>44</v>
      </c>
      <c r="C94" s="53">
        <v>230</v>
      </c>
      <c r="D94" s="53">
        <v>285.6</v>
      </c>
      <c r="E94" s="53">
        <v>244.1</v>
      </c>
      <c r="F94" s="53">
        <v>241.93</v>
      </c>
      <c r="G94" s="62">
        <v>249.77</v>
      </c>
      <c r="H94" s="62">
        <v>216.12</v>
      </c>
      <c r="I94" s="63">
        <v>226</v>
      </c>
      <c r="J94" s="90">
        <v>226.1</v>
      </c>
      <c r="K94" s="63">
        <v>223.76</v>
      </c>
      <c r="L94" s="52">
        <v>232.4</v>
      </c>
      <c r="M94" s="52">
        <v>233.7</v>
      </c>
      <c r="N94" s="52">
        <v>229.2</v>
      </c>
      <c r="O94" s="109">
        <v>235.6</v>
      </c>
      <c r="P94" s="139">
        <v>236.4</v>
      </c>
      <c r="Q94" s="139">
        <v>254.3</v>
      </c>
      <c r="R94" s="140">
        <v>232.34</v>
      </c>
    </row>
    <row r="95" spans="2:18" ht="15">
      <c r="B95" s="82" t="s">
        <v>45</v>
      </c>
      <c r="C95" s="53">
        <v>228</v>
      </c>
      <c r="D95" s="53">
        <v>289</v>
      </c>
      <c r="E95" s="53">
        <v>196.3</v>
      </c>
      <c r="F95" s="53">
        <v>194.58</v>
      </c>
      <c r="G95" s="62">
        <v>196.16</v>
      </c>
      <c r="H95" s="62">
        <v>195.93</v>
      </c>
      <c r="I95" s="63">
        <v>195.08</v>
      </c>
      <c r="J95" s="90">
        <v>193.81</v>
      </c>
      <c r="K95" s="63">
        <v>189.39</v>
      </c>
      <c r="L95" s="52">
        <v>203.3</v>
      </c>
      <c r="M95" s="52">
        <v>201.8</v>
      </c>
      <c r="N95" s="52">
        <v>221.8</v>
      </c>
      <c r="O95" s="109">
        <v>207.81</v>
      </c>
      <c r="P95" s="139">
        <v>211.4</v>
      </c>
      <c r="Q95" s="139">
        <v>222.9</v>
      </c>
      <c r="R95" s="140">
        <v>210.82</v>
      </c>
    </row>
    <row r="96" spans="2:18" ht="15">
      <c r="B96" s="82" t="s">
        <v>46</v>
      </c>
      <c r="C96" s="53">
        <v>242</v>
      </c>
      <c r="D96" s="53">
        <v>404.6</v>
      </c>
      <c r="E96" s="53">
        <v>351.6</v>
      </c>
      <c r="F96" s="53">
        <v>289.98</v>
      </c>
      <c r="G96" s="62">
        <v>338.78</v>
      </c>
      <c r="H96" s="62">
        <v>330.38</v>
      </c>
      <c r="I96" s="63">
        <v>356.43</v>
      </c>
      <c r="J96" s="90">
        <v>313.38</v>
      </c>
      <c r="K96" s="63">
        <v>356.22</v>
      </c>
      <c r="L96" s="52">
        <v>370.6</v>
      </c>
      <c r="M96" s="52">
        <v>381.2</v>
      </c>
      <c r="N96" s="52">
        <v>384.9</v>
      </c>
      <c r="O96" s="109">
        <v>409.83</v>
      </c>
      <c r="P96" s="139">
        <v>422.2</v>
      </c>
      <c r="Q96" s="139">
        <v>444.6</v>
      </c>
      <c r="R96" s="140">
        <v>467.45</v>
      </c>
    </row>
    <row r="97" spans="2:18" ht="15">
      <c r="B97" s="85" t="s">
        <v>84</v>
      </c>
      <c r="C97" s="48">
        <v>170.7</v>
      </c>
      <c r="D97" s="47">
        <v>273.1</v>
      </c>
      <c r="E97" s="48">
        <v>258.5</v>
      </c>
      <c r="F97" s="48">
        <v>261.6</v>
      </c>
      <c r="G97" s="60">
        <v>259.75</v>
      </c>
      <c r="H97" s="60">
        <v>266.61</v>
      </c>
      <c r="I97" s="61">
        <v>266.94</v>
      </c>
      <c r="J97" s="89">
        <v>261.75</v>
      </c>
      <c r="K97" s="61">
        <v>261.13</v>
      </c>
      <c r="L97" s="59">
        <v>276</v>
      </c>
      <c r="M97" s="59">
        <v>293</v>
      </c>
      <c r="N97" s="59">
        <v>287.4</v>
      </c>
      <c r="O97" s="108">
        <v>309.6</v>
      </c>
      <c r="P97" s="143">
        <f>SUM(P99:P104)</f>
        <v>332.4</v>
      </c>
      <c r="Q97" s="143">
        <v>322.8</v>
      </c>
      <c r="R97" s="144">
        <f>SUM(R99:R104)</f>
        <v>307.52</v>
      </c>
    </row>
    <row r="98" spans="2:18" ht="15">
      <c r="B98" s="82" t="s">
        <v>0</v>
      </c>
      <c r="C98" s="160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48"/>
      <c r="Q98" s="159"/>
      <c r="R98" s="126"/>
    </row>
    <row r="99" spans="2:18" ht="15">
      <c r="B99" s="82" t="s">
        <v>23</v>
      </c>
      <c r="C99" s="50">
        <v>12.9</v>
      </c>
      <c r="D99" s="53">
        <v>19</v>
      </c>
      <c r="E99" s="53">
        <v>15.9</v>
      </c>
      <c r="F99" s="53">
        <v>15.9</v>
      </c>
      <c r="G99" s="53">
        <v>15.88</v>
      </c>
      <c r="H99" s="53">
        <v>16.45</v>
      </c>
      <c r="I99" s="55">
        <v>16</v>
      </c>
      <c r="J99" s="86">
        <v>16</v>
      </c>
      <c r="K99" s="55">
        <v>15.99</v>
      </c>
      <c r="L99" s="55">
        <v>18.7</v>
      </c>
      <c r="M99" s="55">
        <v>19</v>
      </c>
      <c r="N99" s="55">
        <v>18.9</v>
      </c>
      <c r="O99" s="109">
        <v>19</v>
      </c>
      <c r="P99" s="139">
        <v>21</v>
      </c>
      <c r="Q99" s="139">
        <v>22.2</v>
      </c>
      <c r="R99" s="140">
        <v>28.8</v>
      </c>
    </row>
    <row r="100" spans="2:18" ht="15">
      <c r="B100" s="82" t="s">
        <v>25</v>
      </c>
      <c r="C100" s="53">
        <v>24</v>
      </c>
      <c r="D100" s="53">
        <v>54.4</v>
      </c>
      <c r="E100" s="53">
        <v>51.3</v>
      </c>
      <c r="F100" s="53">
        <v>51.88</v>
      </c>
      <c r="G100" s="53">
        <v>50.89</v>
      </c>
      <c r="H100" s="53">
        <v>53.87</v>
      </c>
      <c r="I100" s="55">
        <v>50.87</v>
      </c>
      <c r="J100" s="86">
        <v>51.08</v>
      </c>
      <c r="K100" s="55">
        <v>53.39</v>
      </c>
      <c r="L100" s="55">
        <v>52.9</v>
      </c>
      <c r="M100" s="55">
        <v>63</v>
      </c>
      <c r="N100" s="55">
        <v>54.9</v>
      </c>
      <c r="O100" s="109">
        <v>59.27</v>
      </c>
      <c r="P100" s="139">
        <v>62</v>
      </c>
      <c r="Q100" s="139">
        <v>66.1</v>
      </c>
      <c r="R100" s="140">
        <v>40.25</v>
      </c>
    </row>
    <row r="101" spans="2:18" ht="15">
      <c r="B101" s="82" t="s">
        <v>27</v>
      </c>
      <c r="C101" s="50">
        <v>23.9</v>
      </c>
      <c r="D101" s="53">
        <v>30.2</v>
      </c>
      <c r="E101" s="53">
        <v>31.6</v>
      </c>
      <c r="F101" s="53">
        <v>31.6</v>
      </c>
      <c r="G101" s="53">
        <v>31.6</v>
      </c>
      <c r="H101" s="53">
        <v>31.6</v>
      </c>
      <c r="I101" s="55">
        <v>31.6</v>
      </c>
      <c r="J101" s="86">
        <v>31.61</v>
      </c>
      <c r="K101" s="55">
        <v>30.19</v>
      </c>
      <c r="L101" s="55">
        <v>33.9</v>
      </c>
      <c r="M101" s="55">
        <v>35</v>
      </c>
      <c r="N101" s="55">
        <v>35</v>
      </c>
      <c r="O101" s="109">
        <v>39</v>
      </c>
      <c r="P101" s="139">
        <v>42</v>
      </c>
      <c r="Q101" s="139">
        <v>44.2</v>
      </c>
      <c r="R101" s="140">
        <v>50.2</v>
      </c>
    </row>
    <row r="102" spans="2:18" ht="15">
      <c r="B102" s="82" t="s">
        <v>26</v>
      </c>
      <c r="C102" s="50">
        <v>8.6</v>
      </c>
      <c r="D102" s="53">
        <v>21.6</v>
      </c>
      <c r="E102" s="53">
        <v>17.9</v>
      </c>
      <c r="F102" s="53">
        <v>22.97</v>
      </c>
      <c r="G102" s="62">
        <v>22.8</v>
      </c>
      <c r="H102" s="62">
        <v>23.8</v>
      </c>
      <c r="I102" s="63">
        <v>23.96</v>
      </c>
      <c r="J102" s="90">
        <v>23.94</v>
      </c>
      <c r="K102" s="63">
        <v>24.07</v>
      </c>
      <c r="L102" s="55">
        <v>23.7</v>
      </c>
      <c r="M102" s="55">
        <v>26.3</v>
      </c>
      <c r="N102" s="55">
        <v>27.9</v>
      </c>
      <c r="O102" s="109">
        <v>30</v>
      </c>
      <c r="P102" s="139">
        <v>32</v>
      </c>
      <c r="Q102" s="139" t="s">
        <v>80</v>
      </c>
      <c r="R102" s="140">
        <v>34.58</v>
      </c>
    </row>
    <row r="103" spans="2:18" ht="15">
      <c r="B103" s="82" t="s">
        <v>102</v>
      </c>
      <c r="C103" s="50">
        <v>83.3</v>
      </c>
      <c r="D103" s="53">
        <v>120.6</v>
      </c>
      <c r="E103" s="53">
        <v>99.4</v>
      </c>
      <c r="F103" s="53">
        <v>96.91</v>
      </c>
      <c r="G103" s="53">
        <v>96.5</v>
      </c>
      <c r="H103" s="53">
        <v>98.68</v>
      </c>
      <c r="I103" s="55">
        <v>100.93</v>
      </c>
      <c r="J103" s="86">
        <v>96.71</v>
      </c>
      <c r="K103" s="55">
        <v>95.34</v>
      </c>
      <c r="L103" s="55">
        <v>101.9</v>
      </c>
      <c r="M103" s="55">
        <v>104.2</v>
      </c>
      <c r="N103" s="55">
        <v>104.2</v>
      </c>
      <c r="O103" s="109">
        <v>110.2</v>
      </c>
      <c r="P103" s="139">
        <v>115.4</v>
      </c>
      <c r="Q103" s="139">
        <v>127.1</v>
      </c>
      <c r="R103" s="140">
        <v>80.08999999999999</v>
      </c>
    </row>
    <row r="104" spans="2:18" ht="15">
      <c r="B104" s="82" t="s">
        <v>24</v>
      </c>
      <c r="C104" s="53">
        <v>18</v>
      </c>
      <c r="D104" s="53">
        <v>27.3</v>
      </c>
      <c r="E104" s="53">
        <v>42.4</v>
      </c>
      <c r="F104" s="53">
        <v>42.34</v>
      </c>
      <c r="G104" s="53">
        <v>42.08</v>
      </c>
      <c r="H104" s="53">
        <v>42.2</v>
      </c>
      <c r="I104" s="55">
        <v>43.58</v>
      </c>
      <c r="J104" s="86">
        <v>42.41</v>
      </c>
      <c r="K104" s="55">
        <v>42.15</v>
      </c>
      <c r="L104" s="55">
        <v>44.9</v>
      </c>
      <c r="M104" s="55">
        <v>45.5</v>
      </c>
      <c r="N104" s="55">
        <v>46.5</v>
      </c>
      <c r="O104" s="109">
        <v>52.1</v>
      </c>
      <c r="P104" s="139">
        <v>60</v>
      </c>
      <c r="Q104" s="139">
        <v>63.2</v>
      </c>
      <c r="R104" s="140">
        <v>73.6</v>
      </c>
    </row>
    <row r="105" spans="2:18" ht="15">
      <c r="B105" s="92" t="s">
        <v>104</v>
      </c>
      <c r="C105" s="101" t="s">
        <v>49</v>
      </c>
      <c r="D105" s="101" t="s">
        <v>49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/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11" t="s">
        <v>74</v>
      </c>
      <c r="P105" s="49" t="s">
        <v>74</v>
      </c>
      <c r="Q105" s="49" t="s">
        <v>74</v>
      </c>
      <c r="R105" s="151" t="s">
        <v>74</v>
      </c>
    </row>
    <row r="106" spans="2:18" ht="15">
      <c r="B106" s="82" t="s">
        <v>0</v>
      </c>
      <c r="C106" s="160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38"/>
      <c r="Q106" s="157"/>
      <c r="R106" s="124"/>
    </row>
    <row r="107" spans="2:18" ht="15">
      <c r="B107" s="82" t="s">
        <v>48</v>
      </c>
      <c r="C107" s="50" t="s">
        <v>49</v>
      </c>
      <c r="D107" s="50" t="s">
        <v>49</v>
      </c>
      <c r="E107" s="66" t="s">
        <v>49</v>
      </c>
      <c r="F107" s="66" t="s">
        <v>49</v>
      </c>
      <c r="G107" s="62" t="s">
        <v>74</v>
      </c>
      <c r="H107" s="62" t="s">
        <v>74</v>
      </c>
      <c r="I107" s="58" t="s">
        <v>74</v>
      </c>
      <c r="J107" s="90" t="s">
        <v>74</v>
      </c>
      <c r="K107" s="93" t="s">
        <v>49</v>
      </c>
      <c r="L107" s="93" t="s">
        <v>49</v>
      </c>
      <c r="M107" s="93" t="s">
        <v>49</v>
      </c>
      <c r="N107" s="93" t="s">
        <v>49</v>
      </c>
      <c r="O107" s="115" t="s">
        <v>49</v>
      </c>
      <c r="P107" s="93" t="s">
        <v>49</v>
      </c>
      <c r="Q107" s="93" t="s">
        <v>49</v>
      </c>
      <c r="R107" s="152" t="s">
        <v>49</v>
      </c>
    </row>
    <row r="108" spans="2:18" ht="15">
      <c r="B108" s="82" t="s">
        <v>56</v>
      </c>
      <c r="C108" s="50" t="s">
        <v>49</v>
      </c>
      <c r="D108" s="50" t="s">
        <v>49</v>
      </c>
      <c r="E108" s="66" t="s">
        <v>74</v>
      </c>
      <c r="F108" s="67" t="s">
        <v>49</v>
      </c>
      <c r="G108" s="57" t="s">
        <v>49</v>
      </c>
      <c r="H108" s="57" t="s">
        <v>49</v>
      </c>
      <c r="I108" s="58" t="s">
        <v>49</v>
      </c>
      <c r="J108" s="58" t="s">
        <v>49</v>
      </c>
      <c r="K108" s="58" t="s">
        <v>49</v>
      </c>
      <c r="L108" s="58" t="s">
        <v>49</v>
      </c>
      <c r="M108" s="58" t="s">
        <v>49</v>
      </c>
      <c r="N108" s="58" t="s">
        <v>49</v>
      </c>
      <c r="O108" s="117" t="s">
        <v>49</v>
      </c>
      <c r="P108" s="58" t="s">
        <v>49</v>
      </c>
      <c r="Q108" s="58" t="s">
        <v>49</v>
      </c>
      <c r="R108" s="153" t="s">
        <v>49</v>
      </c>
    </row>
    <row r="109" spans="2:18" ht="15">
      <c r="B109" s="82" t="s">
        <v>58</v>
      </c>
      <c r="C109" s="50" t="s">
        <v>49</v>
      </c>
      <c r="D109" s="50" t="s">
        <v>49</v>
      </c>
      <c r="E109" s="66" t="s">
        <v>49</v>
      </c>
      <c r="F109" s="67" t="s">
        <v>49</v>
      </c>
      <c r="G109" s="57" t="s">
        <v>49</v>
      </c>
      <c r="H109" s="57" t="s">
        <v>49</v>
      </c>
      <c r="I109" s="58" t="s">
        <v>49</v>
      </c>
      <c r="J109" s="58" t="s">
        <v>49</v>
      </c>
      <c r="K109" s="58" t="s">
        <v>49</v>
      </c>
      <c r="L109" s="58" t="s">
        <v>49</v>
      </c>
      <c r="M109" s="58" t="s">
        <v>49</v>
      </c>
      <c r="N109" s="58" t="s">
        <v>49</v>
      </c>
      <c r="O109" s="117" t="s">
        <v>49</v>
      </c>
      <c r="P109" s="58" t="s">
        <v>49</v>
      </c>
      <c r="Q109" s="58" t="s">
        <v>49</v>
      </c>
      <c r="R109" s="153" t="s">
        <v>49</v>
      </c>
    </row>
    <row r="110" spans="2:18" ht="15">
      <c r="B110" s="82" t="s">
        <v>57</v>
      </c>
      <c r="C110" s="50" t="s">
        <v>49</v>
      </c>
      <c r="D110" s="50" t="s">
        <v>49</v>
      </c>
      <c r="E110" s="66" t="s">
        <v>74</v>
      </c>
      <c r="F110" s="67" t="s">
        <v>74</v>
      </c>
      <c r="G110" s="57" t="s">
        <v>49</v>
      </c>
      <c r="H110" s="57" t="s">
        <v>49</v>
      </c>
      <c r="I110" s="58" t="s">
        <v>49</v>
      </c>
      <c r="J110" s="58" t="s">
        <v>49</v>
      </c>
      <c r="K110" s="58" t="s">
        <v>49</v>
      </c>
      <c r="L110" s="58" t="s">
        <v>49</v>
      </c>
      <c r="M110" s="58" t="s">
        <v>49</v>
      </c>
      <c r="N110" s="58" t="s">
        <v>49</v>
      </c>
      <c r="O110" s="117" t="s">
        <v>49</v>
      </c>
      <c r="P110" s="58" t="s">
        <v>49</v>
      </c>
      <c r="Q110" s="58" t="s">
        <v>49</v>
      </c>
      <c r="R110" s="153" t="s">
        <v>49</v>
      </c>
    </row>
    <row r="111" spans="2:18" ht="15">
      <c r="B111" s="82" t="s">
        <v>59</v>
      </c>
      <c r="C111" s="50" t="s">
        <v>49</v>
      </c>
      <c r="D111" s="50" t="s">
        <v>49</v>
      </c>
      <c r="E111" s="66" t="s">
        <v>74</v>
      </c>
      <c r="F111" s="67" t="s">
        <v>49</v>
      </c>
      <c r="G111" s="57" t="s">
        <v>49</v>
      </c>
      <c r="H111" s="57" t="s">
        <v>49</v>
      </c>
      <c r="I111" s="58" t="s">
        <v>49</v>
      </c>
      <c r="J111" s="58" t="s">
        <v>49</v>
      </c>
      <c r="K111" s="58" t="s">
        <v>49</v>
      </c>
      <c r="L111" s="58" t="s">
        <v>49</v>
      </c>
      <c r="M111" s="58" t="s">
        <v>49</v>
      </c>
      <c r="N111" s="58" t="s">
        <v>49</v>
      </c>
      <c r="O111" s="117" t="s">
        <v>49</v>
      </c>
      <c r="P111" s="58" t="s">
        <v>49</v>
      </c>
      <c r="Q111" s="58" t="s">
        <v>49</v>
      </c>
      <c r="R111" s="153" t="s">
        <v>49</v>
      </c>
    </row>
    <row r="112" spans="2:18" ht="15">
      <c r="B112" s="92" t="s">
        <v>105</v>
      </c>
      <c r="C112" s="101">
        <f>C114+C115+C116+C117+C118</f>
        <v>449.2</v>
      </c>
      <c r="D112" s="101">
        <f aca="true" t="shared" si="4" ref="D112:P112">D114+D115+D116+D117+D118</f>
        <v>583.9</v>
      </c>
      <c r="E112" s="101">
        <f t="shared" si="4"/>
        <v>558.1999999999999</v>
      </c>
      <c r="F112" s="101">
        <f t="shared" si="4"/>
        <v>546.61</v>
      </c>
      <c r="G112" s="101">
        <f t="shared" si="4"/>
        <v>585.21</v>
      </c>
      <c r="H112" s="101">
        <f t="shared" si="4"/>
        <v>614.5</v>
      </c>
      <c r="I112" s="101">
        <f t="shared" si="4"/>
        <v>595.99</v>
      </c>
      <c r="J112" s="101">
        <f t="shared" si="4"/>
        <v>588.4399999999999</v>
      </c>
      <c r="K112" s="101">
        <f t="shared" si="4"/>
        <v>600.86</v>
      </c>
      <c r="L112" s="101">
        <f t="shared" si="4"/>
        <v>633.8</v>
      </c>
      <c r="M112" s="101">
        <f t="shared" si="4"/>
        <v>663.6999999999999</v>
      </c>
      <c r="N112" s="101">
        <f t="shared" si="4"/>
        <v>711.3</v>
      </c>
      <c r="O112" s="114">
        <f t="shared" si="4"/>
        <v>731.12</v>
      </c>
      <c r="P112" s="101">
        <f t="shared" si="4"/>
        <v>752.5</v>
      </c>
      <c r="Q112" s="101">
        <v>742.3</v>
      </c>
      <c r="R112" s="149">
        <f>R114+R115+R116+R117+R118</f>
        <v>755.89</v>
      </c>
    </row>
    <row r="113" spans="2:18" ht="15">
      <c r="B113" s="82" t="s">
        <v>0</v>
      </c>
      <c r="C113" s="160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38"/>
      <c r="Q113" s="157"/>
      <c r="R113" s="124"/>
    </row>
    <row r="114" spans="2:18" ht="15">
      <c r="B114" s="82" t="s">
        <v>90</v>
      </c>
      <c r="C114" s="53">
        <v>4</v>
      </c>
      <c r="D114" s="53">
        <v>0.4</v>
      </c>
      <c r="E114" s="53">
        <v>0.7</v>
      </c>
      <c r="F114" s="53">
        <v>0.71</v>
      </c>
      <c r="G114" s="62">
        <v>1.04</v>
      </c>
      <c r="H114" s="62">
        <v>6.89</v>
      </c>
      <c r="I114" s="63">
        <v>1.08</v>
      </c>
      <c r="J114" s="90">
        <v>0.82</v>
      </c>
      <c r="K114" s="63">
        <v>0.94</v>
      </c>
      <c r="L114" s="52">
        <v>0.6</v>
      </c>
      <c r="M114" s="55">
        <v>2</v>
      </c>
      <c r="N114" s="55">
        <v>0.8</v>
      </c>
      <c r="O114" s="109">
        <v>0.94</v>
      </c>
      <c r="P114" s="139">
        <v>0.1</v>
      </c>
      <c r="Q114" s="139">
        <v>0.6</v>
      </c>
      <c r="R114" s="140">
        <v>0.65</v>
      </c>
    </row>
    <row r="115" spans="2:18" ht="15">
      <c r="B115" s="82" t="s">
        <v>37</v>
      </c>
      <c r="C115" s="50">
        <v>131.2</v>
      </c>
      <c r="D115" s="53">
        <v>153</v>
      </c>
      <c r="E115" s="53">
        <v>174.6</v>
      </c>
      <c r="F115" s="53">
        <v>172</v>
      </c>
      <c r="G115" s="62">
        <v>189.9</v>
      </c>
      <c r="H115" s="62">
        <v>216.05</v>
      </c>
      <c r="I115" s="63">
        <v>200.39</v>
      </c>
      <c r="J115" s="90">
        <v>181.24</v>
      </c>
      <c r="K115" s="63">
        <v>202.74</v>
      </c>
      <c r="L115" s="52">
        <v>200.2</v>
      </c>
      <c r="M115" s="52">
        <v>217.6</v>
      </c>
      <c r="N115" s="52">
        <v>219.7</v>
      </c>
      <c r="O115" s="109">
        <v>229.87</v>
      </c>
      <c r="P115" s="139">
        <v>224.1</v>
      </c>
      <c r="Q115" s="139">
        <v>195.4</v>
      </c>
      <c r="R115" s="140">
        <v>200.11</v>
      </c>
    </row>
    <row r="116" spans="2:18" ht="15">
      <c r="B116" s="82" t="s">
        <v>47</v>
      </c>
      <c r="C116" s="53">
        <v>43</v>
      </c>
      <c r="D116" s="53">
        <v>47</v>
      </c>
      <c r="E116" s="53">
        <v>49.8</v>
      </c>
      <c r="F116" s="53">
        <v>41.8</v>
      </c>
      <c r="G116" s="62">
        <v>52.61</v>
      </c>
      <c r="H116" s="62">
        <v>54.28</v>
      </c>
      <c r="I116" s="63">
        <v>53.64</v>
      </c>
      <c r="J116" s="90">
        <v>60.6</v>
      </c>
      <c r="K116" s="63">
        <v>57.44</v>
      </c>
      <c r="L116" s="52">
        <v>66.6</v>
      </c>
      <c r="M116" s="52">
        <v>68.1</v>
      </c>
      <c r="N116" s="52">
        <v>101.9</v>
      </c>
      <c r="O116" s="109">
        <v>79.61</v>
      </c>
      <c r="P116" s="139">
        <v>115.7</v>
      </c>
      <c r="Q116" s="139">
        <v>122.5</v>
      </c>
      <c r="R116" s="140">
        <v>115.92</v>
      </c>
    </row>
    <row r="117" spans="2:18" ht="15">
      <c r="B117" s="82" t="s">
        <v>36</v>
      </c>
      <c r="C117" s="53">
        <v>168</v>
      </c>
      <c r="D117" s="53">
        <v>177</v>
      </c>
      <c r="E117" s="53">
        <v>153.1</v>
      </c>
      <c r="F117" s="53">
        <v>152</v>
      </c>
      <c r="G117" s="62">
        <v>158.3</v>
      </c>
      <c r="H117" s="62">
        <v>153.8</v>
      </c>
      <c r="I117" s="63">
        <v>157.36</v>
      </c>
      <c r="J117" s="90">
        <v>162.5</v>
      </c>
      <c r="K117" s="63">
        <v>156.51</v>
      </c>
      <c r="L117" s="52">
        <v>171.1</v>
      </c>
      <c r="M117" s="52">
        <v>175.6</v>
      </c>
      <c r="N117" s="52">
        <v>188.9</v>
      </c>
      <c r="O117" s="109">
        <v>200.7</v>
      </c>
      <c r="P117" s="139">
        <v>185.6</v>
      </c>
      <c r="Q117" s="139">
        <v>185</v>
      </c>
      <c r="R117" s="140">
        <v>187.82</v>
      </c>
    </row>
    <row r="118" spans="2:18" ht="15.75" thickBot="1">
      <c r="B118" s="127" t="s">
        <v>38</v>
      </c>
      <c r="C118" s="128">
        <v>103</v>
      </c>
      <c r="D118" s="128">
        <v>206.5</v>
      </c>
      <c r="E118" s="128">
        <v>180</v>
      </c>
      <c r="F118" s="128">
        <v>180.1</v>
      </c>
      <c r="G118" s="129">
        <v>183.36</v>
      </c>
      <c r="H118" s="129">
        <v>183.48</v>
      </c>
      <c r="I118" s="130">
        <v>183.52</v>
      </c>
      <c r="J118" s="131">
        <v>183.28</v>
      </c>
      <c r="K118" s="130">
        <v>183.23</v>
      </c>
      <c r="L118" s="132">
        <v>195.3</v>
      </c>
      <c r="M118" s="132">
        <v>200.4</v>
      </c>
      <c r="N118" s="133">
        <v>200</v>
      </c>
      <c r="O118" s="134">
        <v>220</v>
      </c>
      <c r="P118" s="154">
        <v>227</v>
      </c>
      <c r="Q118" s="154">
        <v>238.8</v>
      </c>
      <c r="R118" s="155">
        <v>251.39</v>
      </c>
    </row>
    <row r="120" spans="2:15" s="7" customFormat="1" ht="18" customHeight="1">
      <c r="B120" s="168" t="s">
        <v>83</v>
      </c>
      <c r="C120" s="168"/>
      <c r="D120" s="168"/>
      <c r="E120" s="168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0" s="7" customFormat="1" ht="15">
      <c r="B121" s="172"/>
      <c r="C121" s="172"/>
      <c r="D121" s="172"/>
      <c r="E121" s="172"/>
      <c r="F121" s="172"/>
      <c r="G121" s="172"/>
      <c r="H121" s="172"/>
      <c r="I121" s="18"/>
      <c r="J121" s="68"/>
    </row>
    <row r="122" spans="2:10" s="7" customFormat="1" ht="15">
      <c r="B122" s="8"/>
      <c r="C122" s="9"/>
      <c r="D122" s="9"/>
      <c r="E122" s="9"/>
      <c r="F122" s="9"/>
      <c r="G122" s="9"/>
      <c r="H122" s="9"/>
      <c r="I122" s="9"/>
      <c r="J122" s="68"/>
    </row>
    <row r="123" spans="2:10" s="7" customFormat="1" ht="15">
      <c r="B123" s="8"/>
      <c r="C123" s="9"/>
      <c r="D123" s="9"/>
      <c r="E123" s="9"/>
      <c r="F123" s="9"/>
      <c r="G123" s="9"/>
      <c r="H123" s="9"/>
      <c r="I123" s="9"/>
      <c r="J123" s="68"/>
    </row>
    <row r="124" spans="2:10" s="7" customFormat="1" ht="15">
      <c r="B124" s="8"/>
      <c r="C124" s="9"/>
      <c r="D124" s="9"/>
      <c r="E124" s="9"/>
      <c r="F124" s="9"/>
      <c r="G124" s="9"/>
      <c r="H124" s="9"/>
      <c r="I124" s="9"/>
      <c r="J124" s="68"/>
    </row>
    <row r="125" spans="2:10" s="7" customFormat="1" ht="15">
      <c r="B125" s="8"/>
      <c r="C125" s="9"/>
      <c r="D125" s="9"/>
      <c r="E125" s="9"/>
      <c r="F125" s="9"/>
      <c r="G125" s="9"/>
      <c r="H125" s="9"/>
      <c r="I125" s="9"/>
      <c r="J125" s="68"/>
    </row>
    <row r="126" spans="2:9" ht="15">
      <c r="B126" s="8"/>
      <c r="C126" s="9"/>
      <c r="D126" s="9"/>
      <c r="E126" s="9"/>
      <c r="F126" s="9"/>
      <c r="G126" s="9"/>
      <c r="H126" s="9"/>
      <c r="I126" s="9"/>
    </row>
    <row r="127" spans="2:9" ht="15">
      <c r="B127" s="8"/>
      <c r="C127" s="9"/>
      <c r="D127" s="9"/>
      <c r="E127" s="9"/>
      <c r="F127" s="9"/>
      <c r="G127" s="9"/>
      <c r="H127" s="9"/>
      <c r="I127" s="9"/>
    </row>
    <row r="128" spans="2:9" ht="15">
      <c r="B128" s="8"/>
      <c r="C128" s="9"/>
      <c r="D128" s="9"/>
      <c r="E128" s="9"/>
      <c r="F128" s="9"/>
      <c r="G128" s="9"/>
      <c r="H128" s="9"/>
      <c r="I128" s="9"/>
    </row>
    <row r="129" spans="2:9" ht="15">
      <c r="B129" s="8"/>
      <c r="C129" s="9"/>
      <c r="D129" s="9"/>
      <c r="E129" s="9"/>
      <c r="F129" s="9"/>
      <c r="G129" s="9"/>
      <c r="H129" s="9"/>
      <c r="I129" s="9"/>
    </row>
    <row r="130" spans="2:9" ht="15">
      <c r="B130" s="8"/>
      <c r="C130" s="9"/>
      <c r="D130" s="9"/>
      <c r="E130" s="9"/>
      <c r="F130" s="9"/>
      <c r="G130" s="9"/>
      <c r="H130" s="9"/>
      <c r="I130" s="9"/>
    </row>
    <row r="131" spans="2:9" ht="15">
      <c r="B131" s="8"/>
      <c r="C131" s="9"/>
      <c r="D131" s="9"/>
      <c r="E131" s="9"/>
      <c r="F131" s="9"/>
      <c r="G131" s="9"/>
      <c r="H131" s="9"/>
      <c r="I131" s="9"/>
    </row>
    <row r="132" spans="2:9" ht="15">
      <c r="B132" s="8"/>
      <c r="C132" s="9"/>
      <c r="D132" s="9"/>
      <c r="E132" s="9"/>
      <c r="F132" s="9"/>
      <c r="G132" s="9"/>
      <c r="H132" s="9"/>
      <c r="I132" s="9"/>
    </row>
    <row r="133" spans="2:9" ht="15">
      <c r="B133" s="8"/>
      <c r="C133" s="9"/>
      <c r="D133" s="9"/>
      <c r="E133" s="9"/>
      <c r="F133" s="9"/>
      <c r="G133" s="9"/>
      <c r="H133" s="9"/>
      <c r="I133" s="9"/>
    </row>
    <row r="134" spans="2:9" ht="15">
      <c r="B134" s="8"/>
      <c r="C134" s="9"/>
      <c r="D134" s="9"/>
      <c r="E134" s="9"/>
      <c r="F134" s="9"/>
      <c r="G134" s="9"/>
      <c r="H134" s="9"/>
      <c r="I134" s="9"/>
    </row>
    <row r="135" spans="2:9" ht="15">
      <c r="B135" s="8"/>
      <c r="C135" s="9"/>
      <c r="D135" s="9"/>
      <c r="E135" s="9"/>
      <c r="F135" s="9"/>
      <c r="G135" s="9"/>
      <c r="H135" s="9"/>
      <c r="I135" s="9"/>
    </row>
    <row r="136" spans="2:9" ht="15">
      <c r="B136" s="8"/>
      <c r="C136" s="9"/>
      <c r="D136" s="9"/>
      <c r="E136" s="9"/>
      <c r="F136" s="9"/>
      <c r="G136" s="9"/>
      <c r="H136" s="9"/>
      <c r="I136" s="9"/>
    </row>
    <row r="137" spans="2:9" ht="15">
      <c r="B137" s="8"/>
      <c r="C137" s="9"/>
      <c r="D137" s="9"/>
      <c r="E137" s="9"/>
      <c r="F137" s="9"/>
      <c r="G137" s="9"/>
      <c r="H137" s="9"/>
      <c r="I137" s="9"/>
    </row>
    <row r="138" spans="2:9" ht="15">
      <c r="B138" s="8"/>
      <c r="C138" s="9"/>
      <c r="D138" s="9"/>
      <c r="E138" s="9"/>
      <c r="F138" s="9"/>
      <c r="G138" s="9"/>
      <c r="H138" s="9"/>
      <c r="I138" s="9"/>
    </row>
    <row r="139" spans="2:9" ht="15">
      <c r="B139" s="8"/>
      <c r="C139" s="9"/>
      <c r="D139" s="9"/>
      <c r="E139" s="9"/>
      <c r="F139" s="9"/>
      <c r="G139" s="9"/>
      <c r="H139" s="9"/>
      <c r="I139" s="9"/>
    </row>
    <row r="140" spans="2:9" ht="15">
      <c r="B140" s="8"/>
      <c r="C140" s="9"/>
      <c r="D140" s="9"/>
      <c r="E140" s="9"/>
      <c r="F140" s="9"/>
      <c r="G140" s="9"/>
      <c r="H140" s="9"/>
      <c r="I140" s="9"/>
    </row>
    <row r="141" spans="2:9" ht="15">
      <c r="B141" s="8"/>
      <c r="C141" s="9"/>
      <c r="D141" s="9"/>
      <c r="E141" s="9"/>
      <c r="F141" s="9"/>
      <c r="G141" s="9"/>
      <c r="H141" s="9"/>
      <c r="I141" s="9"/>
    </row>
    <row r="142" spans="2:9" ht="15">
      <c r="B142" s="8"/>
      <c r="C142" s="9"/>
      <c r="D142" s="9"/>
      <c r="E142" s="9"/>
      <c r="F142" s="9"/>
      <c r="G142" s="9"/>
      <c r="H142" s="9"/>
      <c r="I142" s="9"/>
    </row>
    <row r="143" spans="2:9" ht="15">
      <c r="B143" s="8"/>
      <c r="C143" s="9"/>
      <c r="D143" s="9"/>
      <c r="E143" s="9"/>
      <c r="F143" s="9"/>
      <c r="G143" s="9"/>
      <c r="H143" s="9"/>
      <c r="I143" s="9"/>
    </row>
    <row r="144" spans="2:9" ht="15">
      <c r="B144" s="8"/>
      <c r="C144" s="9"/>
      <c r="D144" s="9"/>
      <c r="E144" s="9"/>
      <c r="F144" s="9"/>
      <c r="G144" s="9"/>
      <c r="H144" s="9"/>
      <c r="I144" s="9"/>
    </row>
    <row r="145" spans="2:9" ht="15">
      <c r="B145" s="8"/>
      <c r="C145" s="9"/>
      <c r="D145" s="9"/>
      <c r="E145" s="9"/>
      <c r="F145" s="9"/>
      <c r="G145" s="9"/>
      <c r="H145" s="9"/>
      <c r="I145" s="9"/>
    </row>
    <row r="146" spans="2:9" ht="15">
      <c r="B146" s="8"/>
      <c r="C146" s="9"/>
      <c r="D146" s="9"/>
      <c r="E146" s="9"/>
      <c r="F146" s="9"/>
      <c r="G146" s="9"/>
      <c r="H146" s="9"/>
      <c r="I146" s="9"/>
    </row>
    <row r="147" spans="2:9" ht="15">
      <c r="B147" s="8"/>
      <c r="C147" s="9"/>
      <c r="D147" s="9"/>
      <c r="E147" s="9"/>
      <c r="F147" s="9"/>
      <c r="G147" s="9"/>
      <c r="H147" s="9"/>
      <c r="I147" s="9"/>
    </row>
    <row r="148" spans="2:9" ht="15">
      <c r="B148" s="8"/>
      <c r="C148" s="9"/>
      <c r="D148" s="9"/>
      <c r="E148" s="9"/>
      <c r="F148" s="9"/>
      <c r="G148" s="9"/>
      <c r="H148" s="9"/>
      <c r="I148" s="9"/>
    </row>
    <row r="149" spans="2:9" ht="15">
      <c r="B149" s="8"/>
      <c r="C149" s="9"/>
      <c r="D149" s="9"/>
      <c r="E149" s="9"/>
      <c r="F149" s="9"/>
      <c r="G149" s="9"/>
      <c r="H149" s="9"/>
      <c r="I149" s="9"/>
    </row>
    <row r="150" spans="2:9" ht="15">
      <c r="B150" s="8"/>
      <c r="C150" s="9"/>
      <c r="D150" s="9"/>
      <c r="E150" s="9"/>
      <c r="F150" s="9"/>
      <c r="G150" s="9"/>
      <c r="H150" s="9"/>
      <c r="I150" s="9"/>
    </row>
    <row r="151" spans="2:9" ht="15">
      <c r="B151" s="8"/>
      <c r="C151" s="9"/>
      <c r="D151" s="9"/>
      <c r="E151" s="9"/>
      <c r="F151" s="9"/>
      <c r="G151" s="9"/>
      <c r="H151" s="9"/>
      <c r="I151" s="9"/>
    </row>
    <row r="152" spans="2:9" ht="15">
      <c r="B152" s="8"/>
      <c r="C152" s="9"/>
      <c r="D152" s="9"/>
      <c r="E152" s="9"/>
      <c r="F152" s="9"/>
      <c r="G152" s="9"/>
      <c r="H152" s="9"/>
      <c r="I152" s="9"/>
    </row>
    <row r="153" spans="2:9" ht="15">
      <c r="B153" s="8"/>
      <c r="C153" s="9"/>
      <c r="D153" s="9"/>
      <c r="E153" s="9"/>
      <c r="F153" s="9"/>
      <c r="G153" s="9"/>
      <c r="H153" s="9"/>
      <c r="I153" s="9"/>
    </row>
    <row r="154" spans="2:9" ht="15">
      <c r="B154" s="8"/>
      <c r="C154" s="9"/>
      <c r="D154" s="9"/>
      <c r="E154" s="9"/>
      <c r="F154" s="9"/>
      <c r="G154" s="9"/>
      <c r="H154" s="9"/>
      <c r="I154" s="9"/>
    </row>
    <row r="155" spans="2:8" ht="15">
      <c r="B155" s="10"/>
      <c r="C155" s="5"/>
      <c r="D155" s="5"/>
      <c r="E155" s="5"/>
      <c r="F155" s="11"/>
      <c r="G155" s="12"/>
      <c r="H155" s="12"/>
    </row>
    <row r="156" spans="2:8" ht="15">
      <c r="B156" s="10"/>
      <c r="C156" s="5"/>
      <c r="D156" s="12"/>
      <c r="E156" s="12"/>
      <c r="F156" s="12"/>
      <c r="G156" s="12"/>
      <c r="H156" s="12"/>
    </row>
    <row r="157" spans="2:9" ht="15">
      <c r="B157" s="10"/>
      <c r="C157" s="5"/>
      <c r="D157" s="12"/>
      <c r="E157" s="12"/>
      <c r="F157" s="12"/>
      <c r="G157" s="11"/>
      <c r="H157" s="14"/>
      <c r="I157" s="12"/>
    </row>
    <row r="158" spans="2:9" ht="15">
      <c r="B158" s="10"/>
      <c r="C158" s="5"/>
      <c r="D158" s="11"/>
      <c r="E158" s="11"/>
      <c r="F158" s="12"/>
      <c r="G158" s="12"/>
      <c r="H158" s="14"/>
      <c r="I158" s="12"/>
    </row>
    <row r="159" spans="2:9" ht="15">
      <c r="B159" s="10"/>
      <c r="C159" s="5"/>
      <c r="D159" s="5"/>
      <c r="E159" s="5"/>
      <c r="F159" s="11"/>
      <c r="G159" s="12"/>
      <c r="H159" s="12"/>
      <c r="I159" s="12"/>
    </row>
    <row r="160" spans="2:8" ht="15">
      <c r="B160" s="10"/>
      <c r="C160" s="5"/>
      <c r="D160" s="12"/>
      <c r="E160" s="12"/>
      <c r="F160" s="12"/>
      <c r="G160" s="12"/>
      <c r="H160" s="12"/>
    </row>
    <row r="161" spans="2:8" ht="15">
      <c r="B161" s="15"/>
      <c r="C161" s="5"/>
      <c r="D161" s="5"/>
      <c r="E161" s="5"/>
      <c r="F161" s="12"/>
      <c r="G161" s="5"/>
      <c r="H161" s="5"/>
    </row>
    <row r="162" spans="2:8" ht="15">
      <c r="B162" s="16"/>
      <c r="C162" s="5"/>
      <c r="D162" s="5"/>
      <c r="E162" s="5"/>
      <c r="F162" s="5"/>
      <c r="G162" s="5"/>
      <c r="H162" s="5"/>
    </row>
    <row r="163" spans="2:8" ht="15">
      <c r="B163" s="16"/>
      <c r="C163" s="5"/>
      <c r="D163" s="5"/>
      <c r="E163" s="5"/>
      <c r="F163" s="5"/>
      <c r="G163" s="5"/>
      <c r="H163" s="5"/>
    </row>
    <row r="164" spans="2:8" ht="15">
      <c r="B164" s="16"/>
      <c r="C164" s="5"/>
      <c r="D164" s="5"/>
      <c r="E164" s="5"/>
      <c r="F164" s="5"/>
      <c r="G164" s="5"/>
      <c r="H164" s="5"/>
    </row>
    <row r="165" spans="2:8" ht="15">
      <c r="B165" s="16"/>
      <c r="C165" s="5"/>
      <c r="D165" s="5"/>
      <c r="E165" s="5"/>
      <c r="F165" s="5"/>
      <c r="G165" s="5"/>
      <c r="H165" s="5"/>
    </row>
    <row r="166" spans="2:8" ht="15">
      <c r="B166" s="15"/>
      <c r="C166" s="5"/>
      <c r="D166" s="5"/>
      <c r="E166" s="5"/>
      <c r="F166" s="12"/>
      <c r="G166" s="5"/>
      <c r="H166" s="5"/>
    </row>
    <row r="167" spans="2:8" ht="15">
      <c r="B167" s="16"/>
      <c r="C167" s="5"/>
      <c r="D167" s="5"/>
      <c r="E167" s="5"/>
      <c r="F167" s="5"/>
      <c r="G167" s="5"/>
      <c r="H167" s="5"/>
    </row>
    <row r="168" spans="2:10" s="7" customFormat="1" ht="15">
      <c r="B168" s="166"/>
      <c r="C168" s="167"/>
      <c r="D168" s="9"/>
      <c r="E168" s="9"/>
      <c r="F168" s="17"/>
      <c r="G168" s="18"/>
      <c r="H168" s="9"/>
      <c r="I168" s="18"/>
      <c r="J168" s="69"/>
    </row>
    <row r="169" spans="2:8" ht="15">
      <c r="B169" s="16"/>
      <c r="C169" s="19"/>
      <c r="D169" s="19"/>
      <c r="E169" s="19"/>
      <c r="F169" s="12"/>
      <c r="G169" s="5"/>
      <c r="H169" s="19"/>
    </row>
    <row r="170" spans="2:9" ht="15">
      <c r="B170" s="20"/>
      <c r="C170" s="21"/>
      <c r="D170" s="21"/>
      <c r="E170" s="21"/>
      <c r="F170" s="21"/>
      <c r="G170" s="21"/>
      <c r="H170" s="21"/>
      <c r="I170" s="21"/>
    </row>
    <row r="171" spans="2:8" ht="15">
      <c r="B171" s="15"/>
      <c r="C171" s="5"/>
      <c r="D171" s="5"/>
      <c r="E171" s="5"/>
      <c r="F171" s="12"/>
      <c r="G171" s="5"/>
      <c r="H171" s="5"/>
    </row>
    <row r="172" spans="2:10" ht="15">
      <c r="B172" s="22"/>
      <c r="C172" s="23"/>
      <c r="D172" s="24"/>
      <c r="E172" s="24"/>
      <c r="F172" s="24"/>
      <c r="G172" s="24"/>
      <c r="H172" s="25"/>
      <c r="I172" s="24"/>
      <c r="J172" s="70"/>
    </row>
    <row r="173" spans="2:10" ht="15">
      <c r="B173" s="10"/>
      <c r="C173" s="5"/>
      <c r="D173" s="12"/>
      <c r="E173" s="12"/>
      <c r="F173" s="12"/>
      <c r="G173" s="12"/>
      <c r="H173" s="26"/>
      <c r="J173" s="71"/>
    </row>
    <row r="174" spans="2:10" ht="15">
      <c r="B174" s="10"/>
      <c r="C174" s="5"/>
      <c r="D174" s="12"/>
      <c r="E174" s="12"/>
      <c r="F174" s="12"/>
      <c r="G174" s="12"/>
      <c r="H174" s="27"/>
      <c r="I174" s="12"/>
      <c r="J174" s="71"/>
    </row>
    <row r="175" spans="2:10" ht="15">
      <c r="B175" s="10"/>
      <c r="C175" s="5"/>
      <c r="D175" s="12"/>
      <c r="E175" s="12"/>
      <c r="F175" s="12"/>
      <c r="G175" s="12"/>
      <c r="H175" s="12"/>
      <c r="J175" s="71"/>
    </row>
    <row r="176" spans="2:10" ht="15">
      <c r="B176" s="10"/>
      <c r="C176" s="5"/>
      <c r="D176" s="12"/>
      <c r="E176" s="12"/>
      <c r="F176" s="12"/>
      <c r="G176" s="12"/>
      <c r="H176" s="27"/>
      <c r="I176" s="12"/>
      <c r="J176" s="71"/>
    </row>
    <row r="177" spans="2:10" ht="15">
      <c r="B177" s="10"/>
      <c r="C177" s="5"/>
      <c r="D177" s="12"/>
      <c r="E177" s="12"/>
      <c r="F177" s="12"/>
      <c r="G177" s="12"/>
      <c r="H177" s="12"/>
      <c r="I177" s="12"/>
      <c r="J177" s="71"/>
    </row>
    <row r="178" spans="2:10" ht="15">
      <c r="B178" s="10"/>
      <c r="C178" s="5"/>
      <c r="D178" s="5"/>
      <c r="E178" s="5"/>
      <c r="F178" s="5"/>
      <c r="G178" s="12"/>
      <c r="H178" s="14"/>
      <c r="I178" s="12"/>
      <c r="J178" s="71"/>
    </row>
    <row r="179" spans="2:10" ht="15">
      <c r="B179" s="10"/>
      <c r="C179" s="5"/>
      <c r="D179" s="11"/>
      <c r="E179" s="11"/>
      <c r="F179" s="11"/>
      <c r="G179" s="12"/>
      <c r="H179" s="27"/>
      <c r="I179" s="12"/>
      <c r="J179" s="71"/>
    </row>
    <row r="180" spans="2:10" ht="15">
      <c r="B180" s="28"/>
      <c r="C180" s="5"/>
      <c r="D180" s="5"/>
      <c r="E180" s="5"/>
      <c r="F180" s="5"/>
      <c r="G180" s="5"/>
      <c r="H180" s="5"/>
      <c r="J180" s="71"/>
    </row>
    <row r="181" spans="2:10" ht="15">
      <c r="B181" s="22"/>
      <c r="C181" s="23"/>
      <c r="D181" s="24"/>
      <c r="E181" s="24"/>
      <c r="F181" s="24"/>
      <c r="G181" s="24"/>
      <c r="H181" s="29"/>
      <c r="I181" s="23"/>
      <c r="J181" s="70"/>
    </row>
    <row r="182" spans="2:10" ht="15">
      <c r="B182" s="10"/>
      <c r="C182" s="5"/>
      <c r="D182" s="12"/>
      <c r="E182" s="12"/>
      <c r="F182" s="12"/>
      <c r="G182" s="12"/>
      <c r="H182" s="11"/>
      <c r="J182" s="71"/>
    </row>
    <row r="183" spans="2:10" ht="15">
      <c r="B183" s="10"/>
      <c r="C183" s="5"/>
      <c r="D183" s="12"/>
      <c r="E183" s="12"/>
      <c r="F183" s="12"/>
      <c r="G183" s="12"/>
      <c r="H183" s="12"/>
      <c r="I183" s="12"/>
      <c r="J183" s="71"/>
    </row>
    <row r="184" spans="2:10" ht="15">
      <c r="B184" s="10"/>
      <c r="C184" s="5"/>
      <c r="D184" s="12"/>
      <c r="E184" s="12"/>
      <c r="F184" s="12"/>
      <c r="G184" s="12"/>
      <c r="H184" s="11"/>
      <c r="I184" s="12"/>
      <c r="J184" s="71"/>
    </row>
    <row r="185" spans="2:10" ht="15">
      <c r="B185" s="10"/>
      <c r="C185" s="5"/>
      <c r="D185" s="5"/>
      <c r="E185" s="5"/>
      <c r="F185" s="5"/>
      <c r="G185" s="5"/>
      <c r="H185" s="11"/>
      <c r="I185" s="12"/>
      <c r="J185" s="71"/>
    </row>
    <row r="186" spans="2:8" ht="15">
      <c r="B186" s="10"/>
      <c r="C186" s="5"/>
      <c r="D186" s="5"/>
      <c r="E186" s="5"/>
      <c r="F186" s="5"/>
      <c r="G186" s="12"/>
      <c r="H186" s="12"/>
    </row>
    <row r="187" spans="2:10" ht="15">
      <c r="B187" s="10"/>
      <c r="C187" s="5"/>
      <c r="D187" s="12"/>
      <c r="E187" s="12"/>
      <c r="F187" s="12"/>
      <c r="G187" s="11"/>
      <c r="H187" s="14"/>
      <c r="I187" s="12"/>
      <c r="J187" s="71"/>
    </row>
    <row r="188" spans="2:10" ht="15">
      <c r="B188" s="10"/>
      <c r="C188" s="5"/>
      <c r="D188" s="5"/>
      <c r="E188" s="5"/>
      <c r="F188" s="12"/>
      <c r="G188" s="11"/>
      <c r="H188" s="12"/>
      <c r="I188" s="12"/>
      <c r="J188" s="71"/>
    </row>
    <row r="189" spans="2:10" ht="15">
      <c r="B189" s="16"/>
      <c r="C189" s="24"/>
      <c r="D189" s="24"/>
      <c r="E189" s="24"/>
      <c r="F189" s="24"/>
      <c r="G189" s="24"/>
      <c r="H189" s="24"/>
      <c r="I189" s="24"/>
      <c r="J189" s="70"/>
    </row>
    <row r="190" spans="2:10" ht="15">
      <c r="B190" s="22"/>
      <c r="C190" s="24"/>
      <c r="D190" s="24"/>
      <c r="E190" s="24"/>
      <c r="F190" s="24"/>
      <c r="G190" s="24"/>
      <c r="H190" s="25"/>
      <c r="I190" s="12"/>
      <c r="J190" s="70"/>
    </row>
    <row r="191" spans="2:10" ht="15">
      <c r="B191" s="10"/>
      <c r="C191" s="5"/>
      <c r="D191" s="12"/>
      <c r="E191" s="12"/>
      <c r="F191" s="12"/>
      <c r="G191" s="12"/>
      <c r="H191" s="12"/>
      <c r="I191" s="12"/>
      <c r="J191" s="70"/>
    </row>
    <row r="192" spans="2:10" ht="15">
      <c r="B192" s="10"/>
      <c r="C192" s="5"/>
      <c r="D192" s="12"/>
      <c r="E192" s="12"/>
      <c r="F192" s="12"/>
      <c r="G192" s="12"/>
      <c r="H192" s="31"/>
      <c r="I192" s="12"/>
      <c r="J192" s="71"/>
    </row>
    <row r="193" spans="2:10" ht="15">
      <c r="B193" s="10"/>
      <c r="C193" s="5"/>
      <c r="D193" s="12"/>
      <c r="E193" s="12"/>
      <c r="F193" s="12"/>
      <c r="G193" s="12"/>
      <c r="H193" s="31"/>
      <c r="I193" s="12"/>
      <c r="J193" s="71"/>
    </row>
    <row r="194" spans="2:10" ht="15">
      <c r="B194" s="10"/>
      <c r="C194" s="12"/>
      <c r="D194" s="12"/>
      <c r="E194" s="12"/>
      <c r="F194" s="12"/>
      <c r="G194" s="12"/>
      <c r="H194" s="31"/>
      <c r="I194" s="12"/>
      <c r="J194" s="71"/>
    </row>
    <row r="195" spans="2:10" ht="15">
      <c r="B195" s="10"/>
      <c r="C195" s="5"/>
      <c r="D195" s="12"/>
      <c r="E195" s="12"/>
      <c r="F195" s="12"/>
      <c r="G195" s="12"/>
      <c r="H195" s="27"/>
      <c r="I195" s="12"/>
      <c r="J195" s="71"/>
    </row>
    <row r="196" spans="2:10" ht="15">
      <c r="B196" s="10"/>
      <c r="C196" s="5"/>
      <c r="D196" s="12"/>
      <c r="E196" s="12"/>
      <c r="F196" s="12"/>
      <c r="G196" s="12"/>
      <c r="H196" s="31"/>
      <c r="I196" s="12"/>
      <c r="J196" s="71"/>
    </row>
    <row r="197" spans="2:10" ht="15">
      <c r="B197" s="16"/>
      <c r="C197" s="5"/>
      <c r="D197" s="12"/>
      <c r="E197" s="12"/>
      <c r="F197" s="12"/>
      <c r="G197" s="12"/>
      <c r="H197" s="12"/>
      <c r="I197" s="12"/>
      <c r="J197" s="71"/>
    </row>
    <row r="198" spans="2:10" ht="15">
      <c r="B198" s="22"/>
      <c r="C198" s="24"/>
      <c r="D198" s="24"/>
      <c r="E198" s="24"/>
      <c r="F198" s="24"/>
      <c r="G198" s="24"/>
      <c r="H198" s="25"/>
      <c r="I198" s="12"/>
      <c r="J198" s="71"/>
    </row>
    <row r="199" spans="2:10" ht="15">
      <c r="B199" s="10"/>
      <c r="C199" s="5"/>
      <c r="D199" s="12"/>
      <c r="E199" s="12"/>
      <c r="F199" s="12"/>
      <c r="G199" s="12"/>
      <c r="H199" s="32"/>
      <c r="I199" s="12"/>
      <c r="J199" s="71"/>
    </row>
    <row r="200" spans="2:10" ht="15">
      <c r="B200" s="10"/>
      <c r="C200" s="5"/>
      <c r="D200" s="12"/>
      <c r="E200" s="12"/>
      <c r="F200" s="12"/>
      <c r="G200" s="12"/>
      <c r="H200" s="14"/>
      <c r="I200" s="12"/>
      <c r="J200" s="71"/>
    </row>
    <row r="201" spans="2:10" ht="15">
      <c r="B201" s="10"/>
      <c r="C201" s="12"/>
      <c r="D201" s="12"/>
      <c r="E201" s="12"/>
      <c r="F201" s="12"/>
      <c r="G201" s="12"/>
      <c r="H201" s="14"/>
      <c r="I201" s="12"/>
      <c r="J201" s="71"/>
    </row>
    <row r="202" spans="2:10" ht="15">
      <c r="B202" s="10"/>
      <c r="C202" s="5"/>
      <c r="D202" s="12"/>
      <c r="E202" s="12"/>
      <c r="F202" s="12"/>
      <c r="G202" s="12"/>
      <c r="H202" s="31"/>
      <c r="I202" s="12"/>
      <c r="J202" s="71"/>
    </row>
    <row r="203" spans="2:10" ht="15">
      <c r="B203" s="10"/>
      <c r="C203" s="5"/>
      <c r="D203" s="5"/>
      <c r="E203" s="5"/>
      <c r="F203" s="12"/>
      <c r="G203" s="12"/>
      <c r="H203" s="14"/>
      <c r="I203" s="12"/>
      <c r="J203" s="71"/>
    </row>
    <row r="204" spans="2:10" ht="15">
      <c r="B204" s="10"/>
      <c r="C204" s="5"/>
      <c r="D204" s="12"/>
      <c r="E204" s="12"/>
      <c r="F204" s="12"/>
      <c r="G204" s="12"/>
      <c r="H204" s="14"/>
      <c r="I204" s="12"/>
      <c r="J204" s="70"/>
    </row>
    <row r="205" spans="2:10" ht="15">
      <c r="B205" s="10"/>
      <c r="C205" s="5"/>
      <c r="D205" s="5"/>
      <c r="E205" s="5"/>
      <c r="F205" s="5"/>
      <c r="G205" s="5"/>
      <c r="H205" s="32"/>
      <c r="I205" s="12"/>
      <c r="J205" s="71"/>
    </row>
    <row r="206" spans="2:10" ht="15">
      <c r="B206" s="10"/>
      <c r="C206" s="5"/>
      <c r="D206" s="12"/>
      <c r="E206" s="12"/>
      <c r="F206" s="12"/>
      <c r="G206" s="12"/>
      <c r="H206" s="14"/>
      <c r="I206" s="23"/>
      <c r="J206" s="71"/>
    </row>
    <row r="207" spans="2:10" ht="15">
      <c r="B207" s="10"/>
      <c r="C207" s="5"/>
      <c r="D207" s="5"/>
      <c r="E207" s="5"/>
      <c r="F207" s="12"/>
      <c r="G207" s="12"/>
      <c r="H207" s="12"/>
      <c r="I207" s="23"/>
      <c r="J207" s="71"/>
    </row>
    <row r="208" spans="2:10" ht="15">
      <c r="B208" s="10"/>
      <c r="C208" s="5"/>
      <c r="D208" s="12"/>
      <c r="E208" s="12"/>
      <c r="F208" s="12"/>
      <c r="G208" s="12"/>
      <c r="H208" s="14"/>
      <c r="I208" s="12"/>
      <c r="J208" s="71"/>
    </row>
    <row r="209" spans="2:10" ht="15">
      <c r="B209" s="10"/>
      <c r="C209" s="5"/>
      <c r="D209" s="12"/>
      <c r="E209" s="12"/>
      <c r="F209" s="12"/>
      <c r="G209" s="12"/>
      <c r="H209" s="14"/>
      <c r="I209" s="12"/>
      <c r="J209" s="71"/>
    </row>
    <row r="210" spans="2:10" ht="15">
      <c r="B210" s="10"/>
      <c r="C210" s="5"/>
      <c r="D210" s="5"/>
      <c r="E210" s="5"/>
      <c r="F210" s="11"/>
      <c r="G210" s="12"/>
      <c r="H210" s="14"/>
      <c r="I210" s="12"/>
      <c r="J210" s="71"/>
    </row>
    <row r="211" spans="2:10" ht="15">
      <c r="B211" s="10"/>
      <c r="C211" s="12"/>
      <c r="D211" s="12"/>
      <c r="E211" s="12"/>
      <c r="F211" s="12"/>
      <c r="G211" s="12"/>
      <c r="H211" s="14"/>
      <c r="I211" s="23"/>
      <c r="J211" s="72"/>
    </row>
    <row r="212" spans="2:10" ht="15">
      <c r="B212" s="10"/>
      <c r="C212" s="5"/>
      <c r="D212" s="12"/>
      <c r="E212" s="12"/>
      <c r="F212" s="12"/>
      <c r="G212" s="12"/>
      <c r="H212" s="14"/>
      <c r="I212" s="23"/>
      <c r="J212" s="70"/>
    </row>
    <row r="213" spans="2:10" ht="15">
      <c r="B213" s="10"/>
      <c r="C213" s="5"/>
      <c r="D213" s="12"/>
      <c r="E213" s="12"/>
      <c r="F213" s="12"/>
      <c r="G213" s="12"/>
      <c r="H213" s="14"/>
      <c r="I213" s="12"/>
      <c r="J213" s="70"/>
    </row>
    <row r="214" spans="2:10" ht="15">
      <c r="B214" s="10"/>
      <c r="C214" s="5"/>
      <c r="D214" s="12"/>
      <c r="E214" s="12"/>
      <c r="F214" s="12"/>
      <c r="G214" s="12"/>
      <c r="H214" s="14"/>
      <c r="I214" s="23"/>
      <c r="J214" s="70"/>
    </row>
    <row r="215" spans="2:10" ht="15">
      <c r="B215" s="10"/>
      <c r="C215" s="5"/>
      <c r="D215" s="12"/>
      <c r="E215" s="12"/>
      <c r="F215" s="12"/>
      <c r="G215" s="12"/>
      <c r="H215" s="14"/>
      <c r="I215" s="12"/>
      <c r="J215" s="71"/>
    </row>
    <row r="216" spans="2:10" ht="15">
      <c r="B216" s="10"/>
      <c r="C216" s="5"/>
      <c r="D216" s="11"/>
      <c r="E216" s="11"/>
      <c r="F216" s="11"/>
      <c r="G216" s="12"/>
      <c r="H216" s="14"/>
      <c r="I216" s="12"/>
      <c r="J216" s="71"/>
    </row>
    <row r="217" spans="2:10" ht="15">
      <c r="B217" s="10"/>
      <c r="C217" s="5"/>
      <c r="D217" s="12"/>
      <c r="E217" s="12"/>
      <c r="F217" s="12"/>
      <c r="G217" s="12"/>
      <c r="H217" s="14"/>
      <c r="I217" s="12"/>
      <c r="J217" s="71"/>
    </row>
    <row r="218" spans="2:10" ht="15">
      <c r="B218" s="16"/>
      <c r="C218" s="5"/>
      <c r="D218" s="5"/>
      <c r="E218" s="5"/>
      <c r="F218" s="5"/>
      <c r="G218" s="5"/>
      <c r="H218" s="5"/>
      <c r="J218" s="73"/>
    </row>
    <row r="219" spans="2:10" s="7" customFormat="1" ht="15">
      <c r="B219" s="166"/>
      <c r="C219" s="167"/>
      <c r="D219" s="9"/>
      <c r="E219" s="9"/>
      <c r="F219" s="17"/>
      <c r="G219" s="18"/>
      <c r="H219" s="9"/>
      <c r="I219" s="18"/>
      <c r="J219" s="68"/>
    </row>
    <row r="220" spans="2:8" ht="15">
      <c r="B220" s="16"/>
      <c r="C220" s="19"/>
      <c r="D220" s="19"/>
      <c r="E220" s="19"/>
      <c r="F220" s="12"/>
      <c r="G220" s="5"/>
      <c r="H220" s="19"/>
    </row>
    <row r="221" spans="2:9" ht="15">
      <c r="B221" s="20"/>
      <c r="C221" s="21"/>
      <c r="D221" s="21"/>
      <c r="E221" s="21"/>
      <c r="F221" s="21"/>
      <c r="G221" s="21"/>
      <c r="H221" s="21"/>
      <c r="I221" s="21"/>
    </row>
    <row r="222" spans="2:8" ht="15">
      <c r="B222" s="16"/>
      <c r="C222" s="5"/>
      <c r="D222" s="5"/>
      <c r="E222" s="5"/>
      <c r="F222" s="12"/>
      <c r="G222" s="5"/>
      <c r="H222" s="5"/>
    </row>
    <row r="223" spans="2:10" ht="15">
      <c r="B223" s="22"/>
      <c r="C223" s="24"/>
      <c r="D223" s="24"/>
      <c r="E223" s="24"/>
      <c r="F223" s="24"/>
      <c r="G223" s="24"/>
      <c r="H223" s="25"/>
      <c r="I223" s="23"/>
      <c r="J223" s="70"/>
    </row>
    <row r="224" spans="2:10" ht="15">
      <c r="B224" s="10"/>
      <c r="C224" s="12"/>
      <c r="D224" s="12"/>
      <c r="E224" s="12"/>
      <c r="F224" s="12"/>
      <c r="G224" s="12"/>
      <c r="H224" s="33"/>
      <c r="I224" s="23"/>
      <c r="J224" s="71"/>
    </row>
    <row r="225" spans="2:10" ht="15">
      <c r="B225" s="10"/>
      <c r="C225" s="5"/>
      <c r="D225" s="5"/>
      <c r="E225" s="5"/>
      <c r="F225" s="5"/>
      <c r="G225" s="5"/>
      <c r="H225" s="34"/>
      <c r="I225" s="23"/>
      <c r="J225" s="72"/>
    </row>
    <row r="226" spans="2:10" ht="15">
      <c r="B226" s="10"/>
      <c r="C226" s="5"/>
      <c r="D226" s="5"/>
      <c r="E226" s="5"/>
      <c r="F226" s="12"/>
      <c r="G226" s="12"/>
      <c r="H226" s="35"/>
      <c r="I226" s="23"/>
      <c r="J226" s="72"/>
    </row>
    <row r="227" spans="2:10" ht="15">
      <c r="B227" s="10"/>
      <c r="C227" s="12"/>
      <c r="D227" s="12"/>
      <c r="E227" s="12"/>
      <c r="F227" s="12"/>
      <c r="G227" s="12"/>
      <c r="H227" s="31"/>
      <c r="I227" s="23"/>
      <c r="J227" s="71"/>
    </row>
    <row r="228" spans="2:10" ht="15">
      <c r="B228" s="10"/>
      <c r="C228" s="12"/>
      <c r="D228" s="12"/>
      <c r="E228" s="12"/>
      <c r="F228" s="12"/>
      <c r="G228" s="12"/>
      <c r="H228" s="35"/>
      <c r="I228" s="12"/>
      <c r="J228" s="71"/>
    </row>
    <row r="229" spans="2:10" ht="15">
      <c r="B229" s="10"/>
      <c r="C229" s="5"/>
      <c r="D229" s="5"/>
      <c r="E229" s="5"/>
      <c r="F229" s="5"/>
      <c r="G229" s="5"/>
      <c r="H229" s="34"/>
      <c r="J229" s="70"/>
    </row>
    <row r="230" spans="2:10" ht="15">
      <c r="B230" s="10"/>
      <c r="C230" s="5"/>
      <c r="D230" s="5"/>
      <c r="E230" s="5"/>
      <c r="F230" s="5"/>
      <c r="G230" s="5"/>
      <c r="H230" s="35"/>
      <c r="I230" s="12"/>
      <c r="J230" s="70"/>
    </row>
    <row r="231" spans="2:10" ht="15">
      <c r="B231" s="10"/>
      <c r="C231" s="5"/>
      <c r="D231" s="5"/>
      <c r="E231" s="5"/>
      <c r="F231" s="5"/>
      <c r="G231" s="5"/>
      <c r="H231" s="34"/>
      <c r="I231" s="24"/>
      <c r="J231" s="70"/>
    </row>
    <row r="232" spans="2:10" ht="15">
      <c r="B232" s="10"/>
      <c r="C232" s="5"/>
      <c r="D232" s="5"/>
      <c r="E232" s="5"/>
      <c r="F232" s="5"/>
      <c r="G232" s="5"/>
      <c r="H232" s="31"/>
      <c r="I232" s="23"/>
      <c r="J232" s="71"/>
    </row>
    <row r="233" spans="2:10" ht="15">
      <c r="B233" s="16"/>
      <c r="C233" s="12"/>
      <c r="D233" s="12"/>
      <c r="E233" s="12"/>
      <c r="F233" s="12"/>
      <c r="G233" s="12"/>
      <c r="H233" s="12"/>
      <c r="I233" s="12"/>
      <c r="J233" s="71"/>
    </row>
    <row r="234" spans="2:10" ht="15">
      <c r="B234" s="22"/>
      <c r="C234" s="23"/>
      <c r="D234" s="23"/>
      <c r="E234" s="23"/>
      <c r="F234" s="23"/>
      <c r="G234" s="23"/>
      <c r="H234" s="36"/>
      <c r="I234" s="12"/>
      <c r="J234" s="71"/>
    </row>
    <row r="235" spans="2:10" ht="15">
      <c r="B235" s="10"/>
      <c r="C235" s="23"/>
      <c r="D235" s="23"/>
      <c r="E235" s="23"/>
      <c r="F235" s="23"/>
      <c r="G235" s="24"/>
      <c r="H235" s="37"/>
      <c r="I235" s="12"/>
      <c r="J235" s="71"/>
    </row>
    <row r="236" spans="2:10" ht="15">
      <c r="B236" s="10"/>
      <c r="C236" s="5"/>
      <c r="D236" s="5"/>
      <c r="E236" s="5"/>
      <c r="F236" s="5"/>
      <c r="G236" s="5"/>
      <c r="H236" s="35"/>
      <c r="I236" s="12"/>
      <c r="J236" s="70"/>
    </row>
    <row r="237" spans="2:10" ht="15">
      <c r="B237" s="10"/>
      <c r="C237" s="5"/>
      <c r="D237" s="5"/>
      <c r="E237" s="5"/>
      <c r="F237" s="5"/>
      <c r="G237" s="5"/>
      <c r="H237" s="35"/>
      <c r="I237" s="12"/>
      <c r="J237" s="70"/>
    </row>
    <row r="238" spans="2:10" ht="15">
      <c r="B238" s="10"/>
      <c r="C238" s="5"/>
      <c r="D238" s="5"/>
      <c r="E238" s="5"/>
      <c r="F238" s="5"/>
      <c r="G238" s="5"/>
      <c r="H238" s="35"/>
      <c r="I238" s="24"/>
      <c r="J238" s="70"/>
    </row>
    <row r="239" spans="2:10" ht="15">
      <c r="B239" s="10"/>
      <c r="C239" s="5"/>
      <c r="D239" s="5"/>
      <c r="E239" s="5"/>
      <c r="F239" s="5"/>
      <c r="G239" s="5"/>
      <c r="H239" s="35"/>
      <c r="I239" s="12"/>
      <c r="J239" s="71"/>
    </row>
    <row r="240" spans="2:10" ht="15">
      <c r="B240" s="16"/>
      <c r="C240" s="5"/>
      <c r="D240" s="5"/>
      <c r="E240" s="5"/>
      <c r="F240" s="5"/>
      <c r="G240" s="12"/>
      <c r="H240" s="5"/>
      <c r="I240" s="12"/>
      <c r="J240" s="71"/>
    </row>
    <row r="241" spans="2:10" ht="15">
      <c r="B241" s="22"/>
      <c r="C241" s="24"/>
      <c r="D241" s="24"/>
      <c r="E241" s="24"/>
      <c r="F241" s="24"/>
      <c r="G241" s="24"/>
      <c r="H241" s="24"/>
      <c r="I241" s="12"/>
      <c r="J241" s="71"/>
    </row>
    <row r="242" spans="2:10" ht="15">
      <c r="B242" s="10"/>
      <c r="C242" s="5"/>
      <c r="D242" s="12"/>
      <c r="E242" s="12"/>
      <c r="F242" s="12"/>
      <c r="G242" s="12"/>
      <c r="H242" s="32"/>
      <c r="I242" s="12"/>
      <c r="J242" s="71"/>
    </row>
    <row r="243" spans="2:10" ht="15">
      <c r="B243" s="10"/>
      <c r="C243" s="5"/>
      <c r="D243" s="5"/>
      <c r="E243" s="5"/>
      <c r="F243" s="5"/>
      <c r="G243" s="5"/>
      <c r="H243" s="32"/>
      <c r="I243" s="12"/>
      <c r="J243" s="71"/>
    </row>
    <row r="244" spans="2:10" ht="15">
      <c r="B244" s="10"/>
      <c r="C244" s="5"/>
      <c r="D244" s="5"/>
      <c r="E244" s="5"/>
      <c r="F244" s="11"/>
      <c r="G244" s="11"/>
      <c r="H244" s="14"/>
      <c r="I244" s="12"/>
      <c r="J244" s="71"/>
    </row>
    <row r="245" spans="2:10" ht="15">
      <c r="B245" s="10"/>
      <c r="C245" s="5"/>
      <c r="D245" s="12"/>
      <c r="E245" s="12"/>
      <c r="F245" s="12"/>
      <c r="G245" s="12"/>
      <c r="H245" s="14"/>
      <c r="I245" s="12"/>
      <c r="J245" s="71"/>
    </row>
    <row r="246" spans="2:10" ht="15">
      <c r="B246" s="10"/>
      <c r="C246" s="5"/>
      <c r="D246" s="12"/>
      <c r="E246" s="12"/>
      <c r="F246" s="12"/>
      <c r="G246" s="12"/>
      <c r="H246" s="14"/>
      <c r="I246" s="12"/>
      <c r="J246" s="71"/>
    </row>
    <row r="247" spans="2:10" ht="15">
      <c r="B247" s="38"/>
      <c r="C247" s="12"/>
      <c r="D247" s="5"/>
      <c r="E247" s="12"/>
      <c r="F247" s="12"/>
      <c r="G247" s="12"/>
      <c r="H247" s="12"/>
      <c r="I247" s="12"/>
      <c r="J247" s="71"/>
    </row>
    <row r="248" spans="2:10" ht="15">
      <c r="B248" s="22"/>
      <c r="C248" s="5"/>
      <c r="D248" s="24"/>
      <c r="E248" s="24"/>
      <c r="F248" s="24"/>
      <c r="G248" s="24"/>
      <c r="H248" s="24"/>
      <c r="I248" s="12"/>
      <c r="J248" s="71"/>
    </row>
    <row r="249" spans="2:10" ht="15">
      <c r="B249" s="10"/>
      <c r="C249" s="5"/>
      <c r="D249" s="5"/>
      <c r="E249" s="5"/>
      <c r="F249" s="12"/>
      <c r="G249" s="12"/>
      <c r="H249" s="5"/>
      <c r="I249" s="12"/>
      <c r="J249" s="71"/>
    </row>
    <row r="250" spans="2:10" ht="15">
      <c r="B250" s="28"/>
      <c r="C250" s="5"/>
      <c r="D250" s="5"/>
      <c r="E250" s="5"/>
      <c r="F250" s="5"/>
      <c r="G250" s="5"/>
      <c r="H250" s="32"/>
      <c r="I250" s="12"/>
      <c r="J250" s="71"/>
    </row>
    <row r="251" spans="2:10" ht="15">
      <c r="B251" s="28"/>
      <c r="C251" s="5"/>
      <c r="D251" s="5"/>
      <c r="E251" s="5"/>
      <c r="F251" s="5"/>
      <c r="G251" s="11"/>
      <c r="H251" s="32"/>
      <c r="I251" s="12"/>
      <c r="J251" s="71"/>
    </row>
    <row r="252" spans="2:10" ht="15">
      <c r="B252" s="28"/>
      <c r="C252" s="5"/>
      <c r="D252" s="5"/>
      <c r="E252" s="5"/>
      <c r="F252" s="5"/>
      <c r="G252" s="5"/>
      <c r="H252" s="32"/>
      <c r="I252" s="12"/>
      <c r="J252" s="71"/>
    </row>
    <row r="253" spans="2:10" ht="15">
      <c r="B253" s="28"/>
      <c r="C253" s="5"/>
      <c r="D253" s="5"/>
      <c r="E253" s="5"/>
      <c r="F253" s="12"/>
      <c r="G253" s="12"/>
      <c r="H253" s="14"/>
      <c r="I253" s="12"/>
      <c r="J253" s="71"/>
    </row>
    <row r="254" spans="2:10" ht="15">
      <c r="B254" s="28"/>
      <c r="C254" s="5"/>
      <c r="D254" s="5"/>
      <c r="E254" s="5"/>
      <c r="F254" s="5"/>
      <c r="G254" s="5"/>
      <c r="H254" s="32"/>
      <c r="I254" s="12"/>
      <c r="J254" s="71"/>
    </row>
    <row r="255" spans="2:10" ht="15">
      <c r="B255" s="28"/>
      <c r="C255" s="5"/>
      <c r="D255" s="5"/>
      <c r="E255" s="5"/>
      <c r="F255" s="5"/>
      <c r="G255" s="5"/>
      <c r="H255" s="32"/>
      <c r="I255" s="12"/>
      <c r="J255" s="71"/>
    </row>
    <row r="256" spans="2:10" ht="15">
      <c r="B256" s="28"/>
      <c r="C256" s="5"/>
      <c r="D256" s="5"/>
      <c r="E256" s="5"/>
      <c r="F256" s="5"/>
      <c r="G256" s="5"/>
      <c r="H256" s="14"/>
      <c r="I256" s="12"/>
      <c r="J256" s="71"/>
    </row>
    <row r="257" spans="2:10" ht="15">
      <c r="B257" s="28"/>
      <c r="C257" s="5"/>
      <c r="D257" s="5"/>
      <c r="E257" s="5"/>
      <c r="F257" s="5"/>
      <c r="G257" s="5"/>
      <c r="H257" s="32"/>
      <c r="I257" s="12"/>
      <c r="J257" s="71"/>
    </row>
    <row r="258" spans="2:8" ht="15">
      <c r="B258" s="3"/>
      <c r="C258" s="5"/>
      <c r="D258" s="5"/>
      <c r="E258" s="5"/>
      <c r="F258" s="5"/>
      <c r="G258" s="5"/>
      <c r="H258" s="5"/>
    </row>
    <row r="259" spans="2:10" s="7" customFormat="1" ht="18">
      <c r="B259" s="164"/>
      <c r="C259" s="164"/>
      <c r="D259" s="164"/>
      <c r="E259" s="164"/>
      <c r="F259" s="164"/>
      <c r="G259" s="164"/>
      <c r="H259" s="164"/>
      <c r="I259" s="18"/>
      <c r="J259" s="68"/>
    </row>
    <row r="260" spans="2:10" s="7" customFormat="1" ht="18">
      <c r="B260" s="163"/>
      <c r="C260" s="163"/>
      <c r="D260" s="163"/>
      <c r="E260" s="163"/>
      <c r="F260" s="163"/>
      <c r="G260" s="163"/>
      <c r="H260" s="18"/>
      <c r="I260" s="18"/>
      <c r="J260" s="68"/>
    </row>
    <row r="261" spans="2:10" s="7" customFormat="1" ht="15">
      <c r="B261" s="6"/>
      <c r="C261" s="18"/>
      <c r="D261" s="18"/>
      <c r="E261" s="18"/>
      <c r="F261" s="18"/>
      <c r="G261" s="18"/>
      <c r="H261" s="39"/>
      <c r="I261" s="39"/>
      <c r="J261" s="68"/>
    </row>
    <row r="262" spans="2:10" s="7" customFormat="1" ht="18">
      <c r="B262" s="164"/>
      <c r="C262" s="164"/>
      <c r="D262" s="164"/>
      <c r="E262" s="164"/>
      <c r="F262" s="164"/>
      <c r="G262" s="164"/>
      <c r="H262" s="164"/>
      <c r="I262" s="18"/>
      <c r="J262" s="68"/>
    </row>
    <row r="263" spans="2:10" s="7" customFormat="1" ht="18">
      <c r="B263" s="163"/>
      <c r="C263" s="163"/>
      <c r="D263" s="163"/>
      <c r="E263" s="163"/>
      <c r="F263" s="163"/>
      <c r="G263" s="163"/>
      <c r="H263" s="163"/>
      <c r="I263" s="39"/>
      <c r="J263" s="68"/>
    </row>
    <row r="264" spans="2:9" ht="15">
      <c r="B264" s="166"/>
      <c r="C264" s="166"/>
      <c r="D264" s="166"/>
      <c r="E264" s="166"/>
      <c r="F264" s="166"/>
      <c r="G264" s="166"/>
      <c r="H264" s="166"/>
      <c r="I264" s="166"/>
    </row>
    <row r="265" spans="2:9" ht="15">
      <c r="B265" s="173"/>
      <c r="C265" s="173"/>
      <c r="D265" s="173"/>
      <c r="E265" s="173"/>
      <c r="F265" s="173"/>
      <c r="G265" s="173"/>
      <c r="H265" s="173"/>
      <c r="I265" s="173"/>
    </row>
    <row r="266" spans="2:9" ht="15">
      <c r="B266" s="30"/>
      <c r="C266" s="23"/>
      <c r="D266" s="23"/>
      <c r="E266" s="23"/>
      <c r="F266" s="23"/>
      <c r="G266" s="23"/>
      <c r="H266" s="23"/>
      <c r="I266" s="23"/>
    </row>
    <row r="267" spans="2:9" ht="15">
      <c r="B267" s="170"/>
      <c r="C267" s="170"/>
      <c r="D267" s="170"/>
      <c r="E267" s="170"/>
      <c r="F267" s="170"/>
      <c r="G267" s="170"/>
      <c r="H267" s="170"/>
      <c r="I267" s="23"/>
    </row>
    <row r="268" spans="2:9" ht="15">
      <c r="B268" s="169"/>
      <c r="C268" s="169"/>
      <c r="D268" s="169"/>
      <c r="E268" s="169"/>
      <c r="F268" s="169"/>
      <c r="G268" s="169"/>
      <c r="H268" s="169"/>
      <c r="I268" s="23"/>
    </row>
    <row r="269" spans="2:8" ht="15">
      <c r="B269" s="40"/>
      <c r="C269" s="5"/>
      <c r="D269" s="5"/>
      <c r="E269" s="5"/>
      <c r="F269" s="5"/>
      <c r="G269" s="5"/>
      <c r="H269" s="5"/>
    </row>
    <row r="270" spans="2:9" ht="15">
      <c r="B270" s="20"/>
      <c r="C270" s="21"/>
      <c r="D270" s="21"/>
      <c r="E270" s="21"/>
      <c r="F270" s="21"/>
      <c r="G270" s="21"/>
      <c r="H270" s="21"/>
      <c r="I270" s="21"/>
    </row>
    <row r="271" spans="2:8" ht="15">
      <c r="B271" s="16"/>
      <c r="C271" s="5"/>
      <c r="D271" s="5"/>
      <c r="E271" s="5"/>
      <c r="F271" s="5"/>
      <c r="G271" s="5"/>
      <c r="H271" s="5"/>
    </row>
    <row r="272" spans="2:10" ht="15">
      <c r="B272" s="22"/>
      <c r="C272" s="23"/>
      <c r="D272" s="41"/>
      <c r="E272" s="41"/>
      <c r="F272" s="41"/>
      <c r="G272" s="41"/>
      <c r="H272" s="41"/>
      <c r="I272" s="23"/>
      <c r="J272" s="74"/>
    </row>
    <row r="273" spans="2:9" ht="15">
      <c r="B273" s="16"/>
      <c r="C273" s="5"/>
      <c r="D273" s="11"/>
      <c r="E273" s="11"/>
      <c r="F273" s="5"/>
      <c r="G273" s="12"/>
      <c r="H273" s="5"/>
      <c r="I273" s="12"/>
    </row>
    <row r="274" spans="2:10" ht="15">
      <c r="B274" s="42"/>
      <c r="C274" s="24"/>
      <c r="D274" s="24"/>
      <c r="E274" s="24"/>
      <c r="F274" s="24"/>
      <c r="G274" s="24"/>
      <c r="H274" s="24"/>
      <c r="I274" s="24"/>
      <c r="J274" s="74"/>
    </row>
    <row r="275" spans="2:10" ht="15">
      <c r="B275" s="10"/>
      <c r="C275" s="5"/>
      <c r="D275" s="11"/>
      <c r="E275" s="11"/>
      <c r="F275" s="5"/>
      <c r="G275" s="12"/>
      <c r="H275" s="5"/>
      <c r="I275" s="12"/>
      <c r="J275" s="75"/>
    </row>
    <row r="276" spans="2:10" ht="15">
      <c r="B276" s="28"/>
      <c r="C276" s="5"/>
      <c r="D276" s="12"/>
      <c r="E276" s="12"/>
      <c r="F276" s="12"/>
      <c r="G276" s="12"/>
      <c r="H276" s="12"/>
      <c r="I276" s="11"/>
      <c r="J276" s="75"/>
    </row>
    <row r="277" spans="2:10" ht="15">
      <c r="B277" s="28"/>
      <c r="C277" s="12"/>
      <c r="D277" s="12"/>
      <c r="E277" s="12"/>
      <c r="F277" s="11"/>
      <c r="G277" s="12"/>
      <c r="H277" s="12"/>
      <c r="I277" s="12"/>
      <c r="J277" s="75"/>
    </row>
    <row r="278" spans="2:10" ht="15">
      <c r="B278" s="28"/>
      <c r="C278" s="5"/>
      <c r="D278" s="12"/>
      <c r="E278" s="12"/>
      <c r="F278" s="12"/>
      <c r="G278" s="12"/>
      <c r="H278" s="12"/>
      <c r="I278" s="12"/>
      <c r="J278" s="75"/>
    </row>
    <row r="279" spans="2:10" ht="15">
      <c r="B279" s="28"/>
      <c r="C279" s="12"/>
      <c r="D279" s="12"/>
      <c r="E279" s="12"/>
      <c r="F279" s="12"/>
      <c r="G279" s="12"/>
      <c r="H279" s="12"/>
      <c r="I279" s="12"/>
      <c r="J279" s="75"/>
    </row>
    <row r="280" spans="2:10" ht="15">
      <c r="B280" s="28"/>
      <c r="C280" s="5"/>
      <c r="D280" s="12"/>
      <c r="E280" s="12"/>
      <c r="F280" s="11"/>
      <c r="G280" s="12"/>
      <c r="H280" s="12"/>
      <c r="I280" s="11"/>
      <c r="J280" s="75"/>
    </row>
    <row r="281" spans="2:10" ht="15">
      <c r="B281" s="28"/>
      <c r="C281" s="5"/>
      <c r="D281" s="12"/>
      <c r="E281" s="12"/>
      <c r="F281" s="12"/>
      <c r="G281" s="12"/>
      <c r="H281" s="12"/>
      <c r="I281" s="11"/>
      <c r="J281" s="75"/>
    </row>
    <row r="282" spans="2:10" ht="15">
      <c r="B282" s="28"/>
      <c r="C282" s="5"/>
      <c r="D282" s="12"/>
      <c r="E282" s="12"/>
      <c r="F282" s="12"/>
      <c r="G282" s="12"/>
      <c r="H282" s="12"/>
      <c r="I282" s="12"/>
      <c r="J282" s="75"/>
    </row>
    <row r="283" spans="2:10" ht="15">
      <c r="B283" s="28"/>
      <c r="C283" s="5"/>
      <c r="D283" s="12"/>
      <c r="E283" s="12"/>
      <c r="F283" s="12"/>
      <c r="G283" s="12"/>
      <c r="H283" s="12"/>
      <c r="I283" s="12"/>
      <c r="J283" s="75"/>
    </row>
    <row r="284" spans="2:10" ht="15">
      <c r="B284" s="28"/>
      <c r="C284" s="5"/>
      <c r="D284" s="12"/>
      <c r="E284" s="12"/>
      <c r="F284" s="12"/>
      <c r="G284" s="12"/>
      <c r="H284" s="12"/>
      <c r="I284" s="12"/>
      <c r="J284" s="75"/>
    </row>
    <row r="285" spans="2:10" ht="15">
      <c r="B285" s="28"/>
      <c r="C285" s="5"/>
      <c r="D285" s="12"/>
      <c r="E285" s="12"/>
      <c r="F285" s="12"/>
      <c r="G285" s="12"/>
      <c r="H285" s="12"/>
      <c r="I285" s="11"/>
      <c r="J285" s="75"/>
    </row>
    <row r="286" spans="2:10" ht="15">
      <c r="B286" s="28"/>
      <c r="C286" s="5"/>
      <c r="D286" s="11"/>
      <c r="E286" s="12"/>
      <c r="F286" s="11"/>
      <c r="G286" s="12"/>
      <c r="H286" s="12"/>
      <c r="I286" s="12"/>
      <c r="J286" s="75"/>
    </row>
    <row r="287" spans="2:9" ht="15">
      <c r="B287" s="16"/>
      <c r="C287" s="23"/>
      <c r="D287" s="5"/>
      <c r="E287" s="5"/>
      <c r="F287" s="5"/>
      <c r="G287" s="12"/>
      <c r="H287" s="5"/>
      <c r="I287" s="12"/>
    </row>
    <row r="288" spans="2:10" ht="15">
      <c r="B288" s="42"/>
      <c r="C288" s="24"/>
      <c r="D288" s="24"/>
      <c r="E288" s="24"/>
      <c r="F288" s="24"/>
      <c r="G288" s="24"/>
      <c r="H288" s="24"/>
      <c r="I288" s="24"/>
      <c r="J288" s="76"/>
    </row>
    <row r="289" spans="2:9" ht="15">
      <c r="B289" s="10"/>
      <c r="C289" s="5"/>
      <c r="D289" s="12"/>
      <c r="E289" s="12"/>
      <c r="F289" s="12"/>
      <c r="G289" s="12"/>
      <c r="H289" s="11"/>
      <c r="I289" s="12"/>
    </row>
    <row r="290" spans="2:9" ht="15">
      <c r="B290" s="10"/>
      <c r="C290" s="5"/>
      <c r="D290" s="12"/>
      <c r="E290" s="12"/>
      <c r="F290" s="12"/>
      <c r="G290" s="11"/>
      <c r="H290" s="12"/>
      <c r="I290" s="12"/>
    </row>
    <row r="291" spans="2:9" ht="15">
      <c r="B291" s="10"/>
      <c r="C291" s="5"/>
      <c r="D291" s="12"/>
      <c r="E291" s="12"/>
      <c r="F291" s="12"/>
      <c r="G291" s="12"/>
      <c r="H291" s="12"/>
      <c r="I291" s="12"/>
    </row>
    <row r="292" spans="2:9" ht="15">
      <c r="B292" s="10"/>
      <c r="C292" s="12"/>
      <c r="D292" s="12"/>
      <c r="E292" s="12"/>
      <c r="F292" s="12"/>
      <c r="G292" s="12"/>
      <c r="H292" s="12"/>
      <c r="I292" s="12"/>
    </row>
    <row r="293" spans="2:9" ht="15">
      <c r="B293" s="16"/>
      <c r="C293" s="23"/>
      <c r="D293" s="5"/>
      <c r="E293" s="5"/>
      <c r="F293" s="5"/>
      <c r="G293" s="12"/>
      <c r="H293" s="5"/>
      <c r="I293" s="12"/>
    </row>
    <row r="294" spans="2:10" ht="15">
      <c r="B294" s="42"/>
      <c r="C294" s="24"/>
      <c r="D294" s="24"/>
      <c r="E294" s="24"/>
      <c r="F294" s="24"/>
      <c r="G294" s="24"/>
      <c r="H294" s="29"/>
      <c r="I294" s="24"/>
      <c r="J294" s="76"/>
    </row>
    <row r="295" spans="2:9" ht="15">
      <c r="B295" s="10"/>
      <c r="C295" s="5"/>
      <c r="D295" s="12"/>
      <c r="E295" s="12"/>
      <c r="F295" s="12"/>
      <c r="G295" s="12"/>
      <c r="H295" s="11"/>
      <c r="I295" s="12"/>
    </row>
    <row r="296" spans="2:9" ht="15">
      <c r="B296" s="10"/>
      <c r="C296" s="5"/>
      <c r="D296" s="12"/>
      <c r="E296" s="11"/>
      <c r="F296" s="12"/>
      <c r="G296" s="12"/>
      <c r="H296" s="12"/>
      <c r="I296" s="12"/>
    </row>
    <row r="297" spans="2:9" ht="15">
      <c r="B297" s="10"/>
      <c r="C297" s="5"/>
      <c r="D297" s="5"/>
      <c r="E297" s="5"/>
      <c r="F297" s="12"/>
      <c r="G297" s="11"/>
      <c r="H297" s="32"/>
      <c r="I297" s="12"/>
    </row>
    <row r="298" spans="2:9" ht="15">
      <c r="B298" s="10"/>
      <c r="C298" s="12"/>
      <c r="D298" s="12"/>
      <c r="E298" s="12"/>
      <c r="F298" s="11"/>
      <c r="G298" s="12"/>
      <c r="H298" s="12"/>
      <c r="I298" s="12"/>
    </row>
    <row r="299" spans="2:9" ht="15">
      <c r="B299" s="10"/>
      <c r="C299" s="5"/>
      <c r="D299" s="12"/>
      <c r="E299" s="12"/>
      <c r="F299" s="12"/>
      <c r="G299" s="12"/>
      <c r="H299" s="14"/>
      <c r="I299" s="12"/>
    </row>
    <row r="300" spans="2:9" ht="15">
      <c r="B300" s="10"/>
      <c r="C300" s="5"/>
      <c r="D300" s="5"/>
      <c r="E300" s="5"/>
      <c r="F300" s="5"/>
      <c r="G300" s="5"/>
      <c r="H300" s="14"/>
      <c r="I300" s="12"/>
    </row>
    <row r="301" spans="2:8" ht="15">
      <c r="B301" s="10"/>
      <c r="C301" s="5"/>
      <c r="D301" s="5"/>
      <c r="E301" s="5"/>
      <c r="F301" s="5"/>
      <c r="G301" s="5"/>
      <c r="H301" s="11"/>
    </row>
    <row r="302" spans="2:8" ht="15">
      <c r="B302" s="10"/>
      <c r="C302" s="5"/>
      <c r="D302" s="12"/>
      <c r="E302" s="12"/>
      <c r="F302" s="12"/>
      <c r="G302" s="12"/>
      <c r="H302" s="11"/>
    </row>
    <row r="303" spans="2:9" ht="15">
      <c r="B303" s="10"/>
      <c r="C303" s="5"/>
      <c r="D303" s="5"/>
      <c r="E303" s="5"/>
      <c r="F303" s="5"/>
      <c r="G303" s="5"/>
      <c r="H303" s="14"/>
      <c r="I303" s="12"/>
    </row>
    <row r="304" spans="2:9" ht="15">
      <c r="B304" s="10"/>
      <c r="C304" s="5"/>
      <c r="D304" s="11"/>
      <c r="E304" s="11"/>
      <c r="F304" s="12"/>
      <c r="G304" s="12"/>
      <c r="H304" s="32"/>
      <c r="I304" s="12"/>
    </row>
    <row r="305" spans="2:9" ht="15">
      <c r="B305" s="10"/>
      <c r="C305" s="5"/>
      <c r="D305" s="5"/>
      <c r="E305" s="5"/>
      <c r="F305" s="5"/>
      <c r="G305" s="5"/>
      <c r="H305" s="12"/>
      <c r="I305" s="12"/>
    </row>
    <row r="306" spans="2:8" ht="15">
      <c r="B306" s="10"/>
      <c r="C306" s="12"/>
      <c r="D306" s="14"/>
      <c r="E306" s="14"/>
      <c r="F306" s="12"/>
      <c r="G306" s="12"/>
      <c r="H306" s="12"/>
    </row>
    <row r="307" spans="2:9" ht="15">
      <c r="B307" s="10"/>
      <c r="C307" s="12"/>
      <c r="D307" s="12"/>
      <c r="E307" s="12"/>
      <c r="F307" s="12"/>
      <c r="G307" s="12"/>
      <c r="H307" s="12"/>
      <c r="I307" s="12"/>
    </row>
    <row r="308" spans="2:9" ht="15">
      <c r="B308" s="10"/>
      <c r="C308" s="12"/>
      <c r="D308" s="12"/>
      <c r="E308" s="12"/>
      <c r="F308" s="12"/>
      <c r="G308" s="12"/>
      <c r="H308" s="12"/>
      <c r="I308" s="12"/>
    </row>
    <row r="309" spans="2:9" ht="15">
      <c r="B309" s="10"/>
      <c r="C309" s="12"/>
      <c r="D309" s="12"/>
      <c r="E309" s="12"/>
      <c r="F309" s="12"/>
      <c r="G309" s="12"/>
      <c r="H309" s="12"/>
      <c r="I309" s="12"/>
    </row>
    <row r="310" spans="2:9" ht="15">
      <c r="B310" s="10"/>
      <c r="C310" s="12"/>
      <c r="D310" s="12"/>
      <c r="E310" s="12"/>
      <c r="F310" s="12"/>
      <c r="G310" s="12"/>
      <c r="H310" s="12"/>
      <c r="I310" s="12"/>
    </row>
    <row r="311" spans="2:9" ht="15">
      <c r="B311" s="10"/>
      <c r="C311" s="12"/>
      <c r="D311" s="12"/>
      <c r="E311" s="12"/>
      <c r="F311" s="12"/>
      <c r="G311" s="12"/>
      <c r="H311" s="12"/>
      <c r="I311" s="12"/>
    </row>
    <row r="312" spans="2:9" ht="15">
      <c r="B312" s="10"/>
      <c r="C312" s="12"/>
      <c r="D312" s="12"/>
      <c r="E312" s="12"/>
      <c r="F312" s="12"/>
      <c r="G312" s="12"/>
      <c r="H312" s="12"/>
      <c r="I312" s="12"/>
    </row>
    <row r="313" spans="2:10" ht="15">
      <c r="B313" s="15"/>
      <c r="C313" s="5"/>
      <c r="D313" s="5"/>
      <c r="E313" s="5"/>
      <c r="F313" s="12"/>
      <c r="G313" s="5"/>
      <c r="H313" s="5"/>
      <c r="J313" s="73"/>
    </row>
    <row r="314" spans="2:10" s="7" customFormat="1" ht="15">
      <c r="B314" s="166"/>
      <c r="C314" s="167"/>
      <c r="D314" s="18"/>
      <c r="E314" s="18"/>
      <c r="F314" s="17"/>
      <c r="G314" s="18"/>
      <c r="H314" s="18"/>
      <c r="I314" s="18"/>
      <c r="J314" s="69"/>
    </row>
    <row r="315" spans="2:8" ht="15">
      <c r="B315" s="35"/>
      <c r="C315" s="5"/>
      <c r="D315" s="18"/>
      <c r="E315" s="18"/>
      <c r="F315" s="12"/>
      <c r="G315" s="5"/>
      <c r="H315" s="18"/>
    </row>
    <row r="316" spans="2:9" ht="15">
      <c r="B316" s="20"/>
      <c r="C316" s="21"/>
      <c r="D316" s="21"/>
      <c r="E316" s="21"/>
      <c r="F316" s="21"/>
      <c r="G316" s="21"/>
      <c r="H316" s="21"/>
      <c r="I316" s="21"/>
    </row>
    <row r="317" spans="2:8" ht="15">
      <c r="B317" s="16"/>
      <c r="C317" s="5"/>
      <c r="D317" s="5"/>
      <c r="E317" s="5"/>
      <c r="F317" s="12"/>
      <c r="G317" s="5"/>
      <c r="H317" s="5"/>
    </row>
    <row r="318" spans="2:10" ht="15">
      <c r="B318" s="22"/>
      <c r="C318" s="5"/>
      <c r="D318" s="36"/>
      <c r="E318" s="36"/>
      <c r="F318" s="24"/>
      <c r="G318" s="24"/>
      <c r="H318" s="29"/>
      <c r="I318" s="24"/>
      <c r="J318" s="70"/>
    </row>
    <row r="319" spans="2:10" ht="15">
      <c r="B319" s="10"/>
      <c r="C319" s="5"/>
      <c r="D319" s="11"/>
      <c r="E319" s="11"/>
      <c r="F319" s="12"/>
      <c r="G319" s="12"/>
      <c r="H319" s="11"/>
      <c r="J319" s="71"/>
    </row>
    <row r="320" spans="2:10" ht="15">
      <c r="B320" s="10"/>
      <c r="C320" s="5"/>
      <c r="D320" s="5"/>
      <c r="E320" s="5"/>
      <c r="F320" s="5"/>
      <c r="G320" s="11"/>
      <c r="H320" s="12"/>
      <c r="I320" s="12"/>
      <c r="J320" s="71"/>
    </row>
    <row r="321" spans="2:10" ht="15">
      <c r="B321" s="10"/>
      <c r="C321" s="5"/>
      <c r="D321" s="5"/>
      <c r="E321" s="5"/>
      <c r="F321" s="5"/>
      <c r="G321" s="11"/>
      <c r="H321" s="11"/>
      <c r="J321" s="71"/>
    </row>
    <row r="322" spans="2:10" ht="15">
      <c r="B322" s="10"/>
      <c r="C322" s="5"/>
      <c r="D322" s="11"/>
      <c r="E322" s="11"/>
      <c r="F322" s="12"/>
      <c r="G322" s="12"/>
      <c r="H322" s="11"/>
      <c r="I322" s="12"/>
      <c r="J322" s="71"/>
    </row>
    <row r="323" spans="2:10" ht="15">
      <c r="B323" s="10"/>
      <c r="C323" s="5"/>
      <c r="D323" s="5"/>
      <c r="E323" s="5"/>
      <c r="F323" s="12"/>
      <c r="G323" s="12"/>
      <c r="H323" s="12"/>
      <c r="I323" s="12"/>
      <c r="J323" s="71"/>
    </row>
    <row r="324" spans="2:10" ht="15">
      <c r="B324" s="10"/>
      <c r="C324" s="5"/>
      <c r="D324" s="5"/>
      <c r="E324" s="5"/>
      <c r="F324" s="5"/>
      <c r="G324" s="5"/>
      <c r="H324" s="32"/>
      <c r="I324" s="12"/>
      <c r="J324" s="71"/>
    </row>
    <row r="325" spans="2:10" ht="15">
      <c r="B325" s="10"/>
      <c r="C325" s="5"/>
      <c r="D325" s="5"/>
      <c r="E325" s="5"/>
      <c r="F325" s="5"/>
      <c r="G325" s="5"/>
      <c r="H325" s="12"/>
      <c r="I325" s="12"/>
      <c r="J325" s="71"/>
    </row>
    <row r="326" spans="2:10" ht="15">
      <c r="B326" s="28"/>
      <c r="C326" s="5"/>
      <c r="D326" s="5"/>
      <c r="E326" s="5"/>
      <c r="F326" s="5"/>
      <c r="G326" s="5"/>
      <c r="H326" s="5"/>
      <c r="J326" s="71"/>
    </row>
    <row r="327" spans="2:10" ht="15">
      <c r="B327" s="22"/>
      <c r="C327" s="5"/>
      <c r="D327" s="24"/>
      <c r="E327" s="24"/>
      <c r="F327" s="36"/>
      <c r="G327" s="24"/>
      <c r="H327" s="44"/>
      <c r="I327" s="23"/>
      <c r="J327" s="70"/>
    </row>
    <row r="328" spans="2:10" ht="15">
      <c r="B328" s="10"/>
      <c r="C328" s="5"/>
      <c r="D328" s="12"/>
      <c r="E328" s="12"/>
      <c r="F328" s="12"/>
      <c r="G328" s="12"/>
      <c r="H328" s="11"/>
      <c r="J328" s="71"/>
    </row>
    <row r="329" spans="2:10" ht="15">
      <c r="B329" s="10"/>
      <c r="C329" s="5"/>
      <c r="D329" s="12"/>
      <c r="E329" s="12"/>
      <c r="F329" s="12"/>
      <c r="G329" s="12"/>
      <c r="H329" s="12"/>
      <c r="I329" s="12"/>
      <c r="J329" s="71"/>
    </row>
    <row r="330" spans="2:10" ht="15">
      <c r="B330" s="10"/>
      <c r="C330" s="5"/>
      <c r="D330" s="5"/>
      <c r="E330" s="5"/>
      <c r="F330" s="5"/>
      <c r="G330" s="11"/>
      <c r="H330" s="11"/>
      <c r="I330" s="12"/>
      <c r="J330" s="71"/>
    </row>
    <row r="331" spans="2:10" ht="15">
      <c r="B331" s="10"/>
      <c r="C331" s="5"/>
      <c r="D331" s="5"/>
      <c r="E331" s="5"/>
      <c r="F331" s="5"/>
      <c r="G331" s="12"/>
      <c r="H331" s="11"/>
      <c r="I331" s="12"/>
      <c r="J331" s="71"/>
    </row>
    <row r="332" spans="2:8" ht="15">
      <c r="B332" s="10"/>
      <c r="C332" s="5"/>
      <c r="D332" s="5"/>
      <c r="E332" s="5"/>
      <c r="F332" s="5"/>
      <c r="G332" s="12"/>
      <c r="H332" s="11"/>
    </row>
    <row r="333" spans="2:10" ht="15">
      <c r="B333" s="10"/>
      <c r="C333" s="5"/>
      <c r="D333" s="5"/>
      <c r="E333" s="5"/>
      <c r="F333" s="5"/>
      <c r="G333" s="5"/>
      <c r="H333" s="14"/>
      <c r="I333" s="12"/>
      <c r="J333" s="71"/>
    </row>
    <row r="334" spans="2:10" ht="15">
      <c r="B334" s="10"/>
      <c r="C334" s="5"/>
      <c r="D334" s="5"/>
      <c r="E334" s="5"/>
      <c r="F334" s="11"/>
      <c r="G334" s="12"/>
      <c r="H334" s="11"/>
      <c r="I334" s="12"/>
      <c r="J334" s="71"/>
    </row>
    <row r="335" spans="2:10" ht="15">
      <c r="B335" s="16"/>
      <c r="C335" s="24"/>
      <c r="D335" s="24"/>
      <c r="E335" s="24"/>
      <c r="F335" s="24"/>
      <c r="G335" s="24"/>
      <c r="H335" s="24"/>
      <c r="I335" s="24"/>
      <c r="J335" s="70"/>
    </row>
    <row r="336" spans="2:10" ht="15">
      <c r="B336" s="22"/>
      <c r="C336" s="23"/>
      <c r="D336" s="24"/>
      <c r="E336" s="24"/>
      <c r="F336" s="24"/>
      <c r="G336" s="24"/>
      <c r="H336" s="29"/>
      <c r="I336" s="12"/>
      <c r="J336" s="70"/>
    </row>
    <row r="337" spans="2:10" ht="15">
      <c r="B337" s="10"/>
      <c r="C337" s="5"/>
      <c r="D337" s="12"/>
      <c r="E337" s="12"/>
      <c r="F337" s="12"/>
      <c r="G337" s="12"/>
      <c r="H337" s="12"/>
      <c r="I337" s="12"/>
      <c r="J337" s="70"/>
    </row>
    <row r="338" spans="2:10" ht="15">
      <c r="B338" s="10"/>
      <c r="C338" s="5"/>
      <c r="D338" s="5"/>
      <c r="E338" s="5"/>
      <c r="F338" s="11"/>
      <c r="G338" s="11"/>
      <c r="H338" s="14"/>
      <c r="I338" s="12"/>
      <c r="J338" s="71"/>
    </row>
    <row r="339" spans="2:10" ht="15">
      <c r="B339" s="10"/>
      <c r="C339" s="5"/>
      <c r="D339" s="12"/>
      <c r="E339" s="11"/>
      <c r="F339" s="12"/>
      <c r="G339" s="12"/>
      <c r="H339" s="14"/>
      <c r="I339" s="12"/>
      <c r="J339" s="71"/>
    </row>
    <row r="340" spans="2:10" ht="15">
      <c r="B340" s="10"/>
      <c r="C340" s="5"/>
      <c r="D340" s="12"/>
      <c r="E340" s="12"/>
      <c r="F340" s="12"/>
      <c r="G340" s="11"/>
      <c r="H340" s="14"/>
      <c r="I340" s="12"/>
      <c r="J340" s="71"/>
    </row>
    <row r="341" spans="2:10" ht="15">
      <c r="B341" s="10"/>
      <c r="C341" s="5"/>
      <c r="D341" s="5"/>
      <c r="E341" s="5"/>
      <c r="F341" s="12"/>
      <c r="G341" s="12"/>
      <c r="H341" s="11"/>
      <c r="I341" s="12"/>
      <c r="J341" s="71"/>
    </row>
    <row r="342" spans="2:10" ht="15">
      <c r="B342" s="10"/>
      <c r="C342" s="5"/>
      <c r="D342" s="5"/>
      <c r="E342" s="5"/>
      <c r="F342" s="5"/>
      <c r="G342" s="5"/>
      <c r="H342" s="32"/>
      <c r="I342" s="12"/>
      <c r="J342" s="71"/>
    </row>
    <row r="343" spans="2:10" ht="15">
      <c r="B343" s="16"/>
      <c r="C343" s="5"/>
      <c r="D343" s="12"/>
      <c r="E343" s="12"/>
      <c r="F343" s="12"/>
      <c r="G343" s="12"/>
      <c r="H343" s="12"/>
      <c r="I343" s="12"/>
      <c r="J343" s="71"/>
    </row>
    <row r="344" spans="2:10" ht="15">
      <c r="B344" s="22"/>
      <c r="C344" s="24"/>
      <c r="D344" s="24"/>
      <c r="E344" s="24"/>
      <c r="F344" s="24"/>
      <c r="G344" s="24"/>
      <c r="H344" s="29"/>
      <c r="I344" s="12"/>
      <c r="J344" s="71"/>
    </row>
    <row r="345" spans="2:10" ht="15">
      <c r="B345" s="10"/>
      <c r="C345" s="5"/>
      <c r="D345" s="14"/>
      <c r="E345" s="14"/>
      <c r="F345" s="12"/>
      <c r="G345" s="12"/>
      <c r="H345" s="32"/>
      <c r="I345" s="12"/>
      <c r="J345" s="71"/>
    </row>
    <row r="346" spans="2:10" ht="15">
      <c r="B346" s="10"/>
      <c r="C346" s="5"/>
      <c r="D346" s="14"/>
      <c r="E346" s="14"/>
      <c r="F346" s="12"/>
      <c r="G346" s="12"/>
      <c r="H346" s="14"/>
      <c r="I346" s="12"/>
      <c r="J346" s="71"/>
    </row>
    <row r="347" spans="2:10" ht="15">
      <c r="B347" s="10"/>
      <c r="C347" s="5"/>
      <c r="D347" s="14"/>
      <c r="E347" s="14"/>
      <c r="F347" s="12"/>
      <c r="G347" s="12"/>
      <c r="H347" s="14"/>
      <c r="I347" s="12"/>
      <c r="J347" s="71"/>
    </row>
    <row r="348" spans="2:10" ht="15">
      <c r="B348" s="10"/>
      <c r="C348" s="5"/>
      <c r="D348" s="12"/>
      <c r="E348" s="12"/>
      <c r="F348" s="12"/>
      <c r="G348" s="11"/>
      <c r="H348" s="32"/>
      <c r="I348" s="12"/>
      <c r="J348" s="71"/>
    </row>
    <row r="349" spans="2:10" ht="15">
      <c r="B349" s="10"/>
      <c r="C349" s="5"/>
      <c r="D349" s="12"/>
      <c r="E349" s="12"/>
      <c r="F349" s="12"/>
      <c r="G349" s="12"/>
      <c r="H349" s="14"/>
      <c r="I349" s="12"/>
      <c r="J349" s="71"/>
    </row>
    <row r="350" spans="2:10" ht="15">
      <c r="B350" s="10"/>
      <c r="C350" s="12"/>
      <c r="D350" s="5"/>
      <c r="E350" s="5"/>
      <c r="F350" s="5"/>
      <c r="G350" s="12"/>
      <c r="H350" s="14"/>
      <c r="I350" s="12"/>
      <c r="J350" s="70"/>
    </row>
    <row r="351" spans="2:10" ht="15">
      <c r="B351" s="10"/>
      <c r="C351" s="5"/>
      <c r="D351" s="12"/>
      <c r="E351" s="12"/>
      <c r="F351" s="12"/>
      <c r="G351" s="12"/>
      <c r="H351" s="32"/>
      <c r="I351" s="12"/>
      <c r="J351" s="71"/>
    </row>
    <row r="352" spans="2:10" ht="15">
      <c r="B352" s="10"/>
      <c r="C352" s="5"/>
      <c r="D352" s="5"/>
      <c r="E352" s="5"/>
      <c r="F352" s="5"/>
      <c r="G352" s="5"/>
      <c r="H352" s="14"/>
      <c r="I352" s="23"/>
      <c r="J352" s="71"/>
    </row>
    <row r="353" spans="2:10" ht="15">
      <c r="B353" s="10"/>
      <c r="C353" s="5"/>
      <c r="D353" s="5"/>
      <c r="E353" s="5"/>
      <c r="F353" s="5"/>
      <c r="G353" s="5"/>
      <c r="H353" s="12"/>
      <c r="I353" s="23"/>
      <c r="J353" s="71"/>
    </row>
    <row r="354" spans="2:10" ht="15">
      <c r="B354" s="10"/>
      <c r="C354" s="5"/>
      <c r="D354" s="14"/>
      <c r="E354" s="14"/>
      <c r="F354" s="12"/>
      <c r="G354" s="12"/>
      <c r="H354" s="14"/>
      <c r="I354" s="12"/>
      <c r="J354" s="71"/>
    </row>
    <row r="355" spans="2:10" ht="15">
      <c r="B355" s="10"/>
      <c r="C355" s="5"/>
      <c r="D355" s="32"/>
      <c r="E355" s="32"/>
      <c r="F355" s="12"/>
      <c r="G355" s="12"/>
      <c r="H355" s="32"/>
      <c r="I355" s="12"/>
      <c r="J355" s="71"/>
    </row>
    <row r="356" spans="2:10" ht="15">
      <c r="B356" s="10"/>
      <c r="C356" s="5"/>
      <c r="D356" s="32"/>
      <c r="E356" s="32"/>
      <c r="F356" s="11"/>
      <c r="G356" s="12"/>
      <c r="H356" s="14"/>
      <c r="I356" s="12"/>
      <c r="J356" s="71"/>
    </row>
    <row r="357" spans="2:10" ht="15">
      <c r="B357" s="10"/>
      <c r="C357" s="5"/>
      <c r="D357" s="14"/>
      <c r="E357" s="14"/>
      <c r="F357" s="12"/>
      <c r="G357" s="12"/>
      <c r="H357" s="14"/>
      <c r="I357" s="23"/>
      <c r="J357" s="72"/>
    </row>
    <row r="358" spans="2:10" ht="15">
      <c r="B358" s="10"/>
      <c r="C358" s="5"/>
      <c r="D358" s="14"/>
      <c r="E358" s="14"/>
      <c r="F358" s="5"/>
      <c r="G358" s="12"/>
      <c r="H358" s="14"/>
      <c r="I358" s="23"/>
      <c r="J358" s="70"/>
    </row>
    <row r="359" spans="2:10" ht="15">
      <c r="B359" s="10"/>
      <c r="C359" s="5"/>
      <c r="D359" s="12"/>
      <c r="E359" s="12"/>
      <c r="F359" s="11"/>
      <c r="G359" s="12"/>
      <c r="H359" s="14"/>
      <c r="I359" s="12"/>
      <c r="J359" s="70"/>
    </row>
    <row r="360" spans="2:10" ht="15">
      <c r="B360" s="10"/>
      <c r="C360" s="5"/>
      <c r="D360" s="5"/>
      <c r="E360" s="5"/>
      <c r="F360" s="5"/>
      <c r="G360" s="5"/>
      <c r="H360" s="14"/>
      <c r="I360" s="23"/>
      <c r="J360" s="70"/>
    </row>
    <row r="361" spans="2:10" ht="15">
      <c r="B361" s="10"/>
      <c r="C361" s="5"/>
      <c r="D361" s="5"/>
      <c r="E361" s="5"/>
      <c r="F361" s="5"/>
      <c r="G361" s="5"/>
      <c r="H361" s="14"/>
      <c r="I361" s="12"/>
      <c r="J361" s="71"/>
    </row>
    <row r="362" spans="2:10" ht="15">
      <c r="B362" s="10"/>
      <c r="C362" s="5"/>
      <c r="D362" s="12"/>
      <c r="E362" s="12"/>
      <c r="F362" s="12"/>
      <c r="G362" s="12"/>
      <c r="H362" s="14"/>
      <c r="I362" s="12"/>
      <c r="J362" s="71"/>
    </row>
    <row r="363" spans="2:10" ht="15">
      <c r="B363" s="10"/>
      <c r="C363" s="5"/>
      <c r="D363" s="14"/>
      <c r="E363" s="14"/>
      <c r="F363" s="12"/>
      <c r="G363" s="12"/>
      <c r="H363" s="14"/>
      <c r="I363" s="12"/>
      <c r="J363" s="71"/>
    </row>
    <row r="364" spans="2:8" ht="15">
      <c r="B364" s="16"/>
      <c r="C364" s="5"/>
      <c r="D364" s="5"/>
      <c r="E364" s="5"/>
      <c r="F364" s="5"/>
      <c r="G364" s="5"/>
      <c r="H364" s="5"/>
    </row>
    <row r="365" spans="2:10" s="7" customFormat="1" ht="15">
      <c r="B365" s="166"/>
      <c r="C365" s="167"/>
      <c r="D365" s="18"/>
      <c r="E365" s="18"/>
      <c r="F365" s="17"/>
      <c r="G365" s="18"/>
      <c r="H365" s="18"/>
      <c r="I365" s="18"/>
      <c r="J365" s="68"/>
    </row>
    <row r="366" spans="2:10" ht="15">
      <c r="B366" s="35"/>
      <c r="C366" s="5"/>
      <c r="D366" s="5"/>
      <c r="E366" s="5"/>
      <c r="F366" s="12"/>
      <c r="G366" s="5"/>
      <c r="H366" s="5"/>
      <c r="J366" s="73"/>
    </row>
    <row r="367" spans="2:10" ht="15">
      <c r="B367" s="20"/>
      <c r="C367" s="21"/>
      <c r="D367" s="21"/>
      <c r="E367" s="21"/>
      <c r="F367" s="21"/>
      <c r="G367" s="21"/>
      <c r="H367" s="21"/>
      <c r="I367" s="21"/>
      <c r="J367" s="73"/>
    </row>
    <row r="368" spans="2:10" ht="15">
      <c r="B368" s="16"/>
      <c r="C368" s="5"/>
      <c r="D368" s="5"/>
      <c r="E368" s="5"/>
      <c r="F368" s="12"/>
      <c r="G368" s="5"/>
      <c r="H368" s="5"/>
      <c r="J368" s="4"/>
    </row>
    <row r="369" spans="2:10" ht="15">
      <c r="B369" s="22"/>
      <c r="C369" s="5"/>
      <c r="D369" s="5"/>
      <c r="E369" s="5"/>
      <c r="F369" s="5"/>
      <c r="G369" s="36"/>
      <c r="H369" s="44"/>
      <c r="I369" s="23"/>
      <c r="J369" s="70"/>
    </row>
    <row r="370" spans="2:10" ht="15">
      <c r="B370" s="10"/>
      <c r="C370" s="5"/>
      <c r="D370" s="32"/>
      <c r="E370" s="32"/>
      <c r="F370" s="32"/>
      <c r="G370" s="12"/>
      <c r="H370" s="32"/>
      <c r="I370" s="23"/>
      <c r="J370" s="71"/>
    </row>
    <row r="371" spans="2:10" ht="15">
      <c r="B371" s="10"/>
      <c r="C371" s="5"/>
      <c r="D371" s="5"/>
      <c r="E371" s="5"/>
      <c r="F371" s="5"/>
      <c r="G371" s="5"/>
      <c r="H371" s="35"/>
      <c r="I371" s="23"/>
      <c r="J371" s="72"/>
    </row>
    <row r="372" spans="2:10" ht="15">
      <c r="B372" s="10"/>
      <c r="C372" s="5"/>
      <c r="D372" s="5"/>
      <c r="E372" s="5"/>
      <c r="F372" s="5"/>
      <c r="G372" s="5"/>
      <c r="H372" s="35"/>
      <c r="I372" s="23"/>
      <c r="J372" s="72"/>
    </row>
    <row r="373" spans="2:10" ht="15">
      <c r="B373" s="10"/>
      <c r="C373" s="5"/>
      <c r="D373" s="5"/>
      <c r="E373" s="5"/>
      <c r="F373" s="5"/>
      <c r="G373" s="5"/>
      <c r="H373" s="14"/>
      <c r="I373" s="23"/>
      <c r="J373" s="71"/>
    </row>
    <row r="374" spans="2:10" ht="15">
      <c r="B374" s="10"/>
      <c r="C374" s="5"/>
      <c r="D374" s="5"/>
      <c r="E374" s="5"/>
      <c r="F374" s="5"/>
      <c r="G374" s="11"/>
      <c r="H374" s="35"/>
      <c r="I374" s="12"/>
      <c r="J374" s="71"/>
    </row>
    <row r="375" spans="2:10" ht="15">
      <c r="B375" s="10"/>
      <c r="C375" s="5"/>
      <c r="D375" s="5"/>
      <c r="E375" s="5"/>
      <c r="F375" s="5"/>
      <c r="G375" s="5"/>
      <c r="H375" s="35"/>
      <c r="J375" s="70"/>
    </row>
    <row r="376" spans="2:10" ht="15">
      <c r="B376" s="10"/>
      <c r="C376" s="5"/>
      <c r="D376" s="5"/>
      <c r="E376" s="5"/>
      <c r="F376" s="5"/>
      <c r="G376" s="5"/>
      <c r="H376" s="35"/>
      <c r="I376" s="12"/>
      <c r="J376" s="70"/>
    </row>
    <row r="377" spans="2:10" ht="15">
      <c r="B377" s="10"/>
      <c r="C377" s="5"/>
      <c r="D377" s="5"/>
      <c r="E377" s="5"/>
      <c r="F377" s="5"/>
      <c r="G377" s="5"/>
      <c r="H377" s="35"/>
      <c r="I377" s="24"/>
      <c r="J377" s="70"/>
    </row>
    <row r="378" spans="2:10" ht="15">
      <c r="B378" s="10"/>
      <c r="C378" s="5"/>
      <c r="D378" s="5"/>
      <c r="E378" s="5"/>
      <c r="F378" s="5"/>
      <c r="G378" s="5"/>
      <c r="H378" s="14"/>
      <c r="I378" s="23"/>
      <c r="J378" s="71"/>
    </row>
    <row r="379" spans="2:10" ht="15">
      <c r="B379" s="16"/>
      <c r="C379" s="12"/>
      <c r="D379" s="12"/>
      <c r="E379" s="12"/>
      <c r="F379" s="12"/>
      <c r="G379" s="12"/>
      <c r="H379" s="12"/>
      <c r="I379" s="12"/>
      <c r="J379" s="71"/>
    </row>
    <row r="380" spans="2:10" ht="15">
      <c r="B380" s="22"/>
      <c r="C380" s="23"/>
      <c r="D380" s="23"/>
      <c r="E380" s="23"/>
      <c r="F380" s="23"/>
      <c r="G380" s="23"/>
      <c r="H380" s="36"/>
      <c r="I380" s="12"/>
      <c r="J380" s="71"/>
    </row>
    <row r="381" spans="2:10" ht="15">
      <c r="B381" s="10"/>
      <c r="C381" s="5"/>
      <c r="D381" s="5"/>
      <c r="E381" s="5"/>
      <c r="F381" s="5"/>
      <c r="G381" s="45"/>
      <c r="H381" s="37"/>
      <c r="I381" s="12"/>
      <c r="J381" s="71"/>
    </row>
    <row r="382" spans="2:10" ht="15">
      <c r="B382" s="10"/>
      <c r="C382" s="5"/>
      <c r="D382" s="5"/>
      <c r="E382" s="5"/>
      <c r="F382" s="5"/>
      <c r="G382" s="35"/>
      <c r="H382" s="35"/>
      <c r="I382" s="12"/>
      <c r="J382" s="70"/>
    </row>
    <row r="383" spans="2:10" ht="15">
      <c r="B383" s="10"/>
      <c r="C383" s="5"/>
      <c r="D383" s="5"/>
      <c r="E383" s="5"/>
      <c r="F383" s="5"/>
      <c r="G383" s="35"/>
      <c r="H383" s="35"/>
      <c r="I383" s="12"/>
      <c r="J383" s="70"/>
    </row>
    <row r="384" spans="2:10" ht="15">
      <c r="B384" s="10"/>
      <c r="C384" s="5"/>
      <c r="D384" s="5"/>
      <c r="E384" s="5"/>
      <c r="F384" s="5"/>
      <c r="G384" s="35"/>
      <c r="H384" s="35"/>
      <c r="I384" s="24"/>
      <c r="J384" s="70"/>
    </row>
    <row r="385" spans="2:10" ht="15">
      <c r="B385" s="10"/>
      <c r="C385" s="5"/>
      <c r="D385" s="5"/>
      <c r="E385" s="5"/>
      <c r="F385" s="5"/>
      <c r="G385" s="35"/>
      <c r="H385" s="35"/>
      <c r="I385" s="12"/>
      <c r="J385" s="71"/>
    </row>
    <row r="386" spans="2:10" ht="15">
      <c r="B386" s="16"/>
      <c r="C386" s="5"/>
      <c r="D386" s="5"/>
      <c r="E386" s="5"/>
      <c r="F386" s="5"/>
      <c r="G386" s="12"/>
      <c r="H386" s="5"/>
      <c r="I386" s="12"/>
      <c r="J386" s="71"/>
    </row>
    <row r="387" spans="2:10" ht="15">
      <c r="B387" s="22"/>
      <c r="C387" s="24"/>
      <c r="D387" s="24"/>
      <c r="E387" s="12"/>
      <c r="F387" s="12"/>
      <c r="G387" s="24"/>
      <c r="H387" s="24"/>
      <c r="I387" s="12"/>
      <c r="J387" s="71"/>
    </row>
    <row r="388" spans="2:10" ht="15">
      <c r="B388" s="10"/>
      <c r="C388" s="5"/>
      <c r="D388" s="14"/>
      <c r="E388" s="12"/>
      <c r="F388" s="12"/>
      <c r="G388" s="12"/>
      <c r="H388" s="32"/>
      <c r="I388" s="12"/>
      <c r="J388" s="71"/>
    </row>
    <row r="389" spans="2:10" ht="15">
      <c r="B389" s="10"/>
      <c r="C389" s="5"/>
      <c r="D389" s="12"/>
      <c r="E389" s="12"/>
      <c r="F389" s="12"/>
      <c r="G389" s="12"/>
      <c r="H389" s="32"/>
      <c r="I389" s="12"/>
      <c r="J389" s="71"/>
    </row>
    <row r="390" spans="2:10" ht="15">
      <c r="B390" s="10"/>
      <c r="C390" s="5"/>
      <c r="D390" s="12"/>
      <c r="E390" s="12"/>
      <c r="F390" s="12"/>
      <c r="G390" s="12"/>
      <c r="H390" s="32"/>
      <c r="I390" s="12"/>
      <c r="J390" s="71"/>
    </row>
    <row r="391" spans="2:10" ht="15">
      <c r="B391" s="10"/>
      <c r="C391" s="5"/>
      <c r="D391" s="12"/>
      <c r="E391" s="12"/>
      <c r="F391" s="12"/>
      <c r="G391" s="12"/>
      <c r="H391" s="14"/>
      <c r="I391" s="12"/>
      <c r="J391" s="71"/>
    </row>
    <row r="392" spans="2:10" ht="15">
      <c r="B392" s="10"/>
      <c r="C392" s="5"/>
      <c r="D392" s="14"/>
      <c r="E392" s="12"/>
      <c r="F392" s="12"/>
      <c r="G392" s="12"/>
      <c r="H392" s="32"/>
      <c r="I392" s="12"/>
      <c r="J392" s="71"/>
    </row>
    <row r="393" spans="2:10" ht="15">
      <c r="B393" s="38"/>
      <c r="C393" s="12"/>
      <c r="D393" s="5"/>
      <c r="E393" s="12"/>
      <c r="F393" s="12"/>
      <c r="G393" s="12"/>
      <c r="H393" s="12"/>
      <c r="I393" s="12"/>
      <c r="J393" s="71"/>
    </row>
    <row r="394" spans="2:10" ht="15">
      <c r="B394" s="22"/>
      <c r="C394" s="5"/>
      <c r="D394" s="44"/>
      <c r="E394" s="44"/>
      <c r="F394" s="24"/>
      <c r="G394" s="36"/>
      <c r="H394" s="36"/>
      <c r="I394" s="12"/>
      <c r="J394" s="71"/>
    </row>
    <row r="395" spans="2:10" ht="15">
      <c r="B395" s="10"/>
      <c r="C395" s="5"/>
      <c r="D395" s="5"/>
      <c r="E395" s="5"/>
      <c r="F395" s="12"/>
      <c r="G395" s="12"/>
      <c r="H395" s="5"/>
      <c r="I395" s="12"/>
      <c r="J395" s="71"/>
    </row>
    <row r="396" spans="2:10" ht="15">
      <c r="B396" s="28"/>
      <c r="C396" s="5"/>
      <c r="D396" s="5"/>
      <c r="E396" s="5"/>
      <c r="F396" s="5"/>
      <c r="G396" s="5"/>
      <c r="H396" s="32"/>
      <c r="I396" s="12"/>
      <c r="J396" s="71"/>
    </row>
    <row r="397" spans="2:10" ht="15">
      <c r="B397" s="28"/>
      <c r="C397" s="5"/>
      <c r="D397" s="32"/>
      <c r="E397" s="32"/>
      <c r="F397" s="5"/>
      <c r="G397" s="11"/>
      <c r="H397" s="32"/>
      <c r="I397" s="12"/>
      <c r="J397" s="71"/>
    </row>
    <row r="398" spans="2:10" ht="15">
      <c r="B398" s="28"/>
      <c r="C398" s="5"/>
      <c r="D398" s="5"/>
      <c r="E398" s="5"/>
      <c r="F398" s="5"/>
      <c r="G398" s="5"/>
      <c r="H398" s="32"/>
      <c r="I398" s="12"/>
      <c r="J398" s="71"/>
    </row>
    <row r="399" spans="2:10" ht="15">
      <c r="B399" s="28"/>
      <c r="C399" s="5"/>
      <c r="D399" s="5"/>
      <c r="E399" s="5"/>
      <c r="F399" s="5"/>
      <c r="G399" s="5"/>
      <c r="H399" s="32"/>
      <c r="I399" s="12"/>
      <c r="J399" s="71"/>
    </row>
    <row r="400" spans="2:10" ht="15">
      <c r="B400" s="28"/>
      <c r="C400" s="5"/>
      <c r="D400" s="5"/>
      <c r="E400" s="5"/>
      <c r="F400" s="5"/>
      <c r="G400" s="5"/>
      <c r="H400" s="32"/>
      <c r="I400" s="12"/>
      <c r="J400" s="71"/>
    </row>
    <row r="401" spans="2:10" ht="15">
      <c r="B401" s="28"/>
      <c r="C401" s="5"/>
      <c r="D401" s="5"/>
      <c r="E401" s="5"/>
      <c r="F401" s="5"/>
      <c r="G401" s="5"/>
      <c r="H401" s="32"/>
      <c r="I401" s="12"/>
      <c r="J401" s="71"/>
    </row>
    <row r="402" spans="2:10" ht="15">
      <c r="B402" s="28"/>
      <c r="C402" s="5"/>
      <c r="D402" s="5"/>
      <c r="E402" s="5"/>
      <c r="F402" s="5"/>
      <c r="G402" s="5"/>
      <c r="H402" s="14"/>
      <c r="I402" s="12"/>
      <c r="J402" s="71"/>
    </row>
    <row r="403" spans="2:10" ht="15">
      <c r="B403" s="28"/>
      <c r="C403" s="5"/>
      <c r="D403" s="5"/>
      <c r="E403" s="5"/>
      <c r="F403" s="5"/>
      <c r="G403" s="5"/>
      <c r="H403" s="32"/>
      <c r="I403" s="12"/>
      <c r="J403" s="71"/>
    </row>
    <row r="404" spans="2:8" ht="15">
      <c r="B404" s="3"/>
      <c r="C404" s="5"/>
      <c r="D404" s="5"/>
      <c r="E404" s="5"/>
      <c r="F404" s="5"/>
      <c r="G404" s="5"/>
      <c r="H404" s="5"/>
    </row>
    <row r="405" spans="2:10" s="7" customFormat="1" ht="18">
      <c r="B405" s="164"/>
      <c r="C405" s="164"/>
      <c r="D405" s="164"/>
      <c r="E405" s="164"/>
      <c r="F405" s="164"/>
      <c r="G405" s="164"/>
      <c r="H405" s="164"/>
      <c r="I405" s="18"/>
      <c r="J405" s="68"/>
    </row>
    <row r="406" spans="2:10" s="7" customFormat="1" ht="18">
      <c r="B406" s="163"/>
      <c r="C406" s="163"/>
      <c r="D406" s="163"/>
      <c r="E406" s="163"/>
      <c r="F406" s="163"/>
      <c r="G406" s="163"/>
      <c r="H406" s="18"/>
      <c r="I406" s="18"/>
      <c r="J406" s="68"/>
    </row>
    <row r="407" spans="2:10" s="7" customFormat="1" ht="15">
      <c r="B407" s="6"/>
      <c r="C407" s="18"/>
      <c r="D407" s="18"/>
      <c r="E407" s="18"/>
      <c r="F407" s="18"/>
      <c r="G407" s="18"/>
      <c r="H407" s="39"/>
      <c r="I407" s="39"/>
      <c r="J407" s="68"/>
    </row>
    <row r="408" spans="2:10" s="7" customFormat="1" ht="18">
      <c r="B408" s="164"/>
      <c r="C408" s="164"/>
      <c r="D408" s="164"/>
      <c r="E408" s="164"/>
      <c r="F408" s="164"/>
      <c r="G408" s="164"/>
      <c r="H408" s="164"/>
      <c r="I408" s="18"/>
      <c r="J408" s="68"/>
    </row>
    <row r="409" spans="2:10" s="7" customFormat="1" ht="18">
      <c r="B409" s="163"/>
      <c r="C409" s="163"/>
      <c r="D409" s="163"/>
      <c r="E409" s="163"/>
      <c r="F409" s="163"/>
      <c r="G409" s="163"/>
      <c r="H409" s="163"/>
      <c r="I409" s="39"/>
      <c r="J409" s="68"/>
    </row>
    <row r="410" spans="2:8" ht="15">
      <c r="B410" s="3"/>
      <c r="C410" s="5"/>
      <c r="D410" s="5"/>
      <c r="E410" s="5"/>
      <c r="F410" s="5"/>
      <c r="G410" s="5"/>
      <c r="H410" s="5"/>
    </row>
    <row r="411" spans="2:8" ht="15">
      <c r="B411" s="16"/>
      <c r="C411" s="5"/>
      <c r="D411" s="5"/>
      <c r="E411" s="5"/>
      <c r="F411" s="5"/>
      <c r="G411" s="5"/>
      <c r="H411" s="5"/>
    </row>
    <row r="412" spans="2:8" ht="15">
      <c r="B412" s="16"/>
      <c r="C412" s="5"/>
      <c r="D412" s="5"/>
      <c r="E412" s="5"/>
      <c r="F412" s="5"/>
      <c r="G412" s="5"/>
      <c r="H412" s="5"/>
    </row>
    <row r="413" spans="2:8" ht="15">
      <c r="B413" s="16"/>
      <c r="C413" s="5"/>
      <c r="D413" s="5"/>
      <c r="E413" s="5"/>
      <c r="F413" s="5"/>
      <c r="G413" s="5"/>
      <c r="H413" s="5"/>
    </row>
    <row r="414" spans="2:8" ht="15">
      <c r="B414" s="16"/>
      <c r="C414" s="5"/>
      <c r="D414" s="5"/>
      <c r="E414" s="5"/>
      <c r="F414" s="5"/>
      <c r="G414" s="5"/>
      <c r="H414" s="5"/>
    </row>
    <row r="415" spans="2:8" ht="15">
      <c r="B415" s="16"/>
      <c r="C415" s="5"/>
      <c r="D415" s="5"/>
      <c r="E415" s="5"/>
      <c r="F415" s="5"/>
      <c r="G415" s="5"/>
      <c r="H415" s="5"/>
    </row>
    <row r="416" spans="2:8" ht="15">
      <c r="B416" s="16"/>
      <c r="C416" s="5"/>
      <c r="D416" s="5"/>
      <c r="E416" s="5"/>
      <c r="F416" s="5"/>
      <c r="G416" s="5"/>
      <c r="H416" s="5"/>
    </row>
    <row r="417" spans="2:8" ht="15">
      <c r="B417" s="16"/>
      <c r="C417" s="5"/>
      <c r="D417" s="5"/>
      <c r="E417" s="5"/>
      <c r="F417" s="5"/>
      <c r="G417" s="5"/>
      <c r="H417" s="5"/>
    </row>
    <row r="418" spans="2:8" ht="15">
      <c r="B418" s="16"/>
      <c r="C418" s="5"/>
      <c r="D418" s="5"/>
      <c r="E418" s="5"/>
      <c r="F418" s="5"/>
      <c r="G418" s="5"/>
      <c r="H418" s="5"/>
    </row>
    <row r="419" spans="2:8" ht="15">
      <c r="B419" s="16"/>
      <c r="C419" s="5"/>
      <c r="D419" s="5"/>
      <c r="E419" s="5"/>
      <c r="F419" s="5"/>
      <c r="G419" s="5"/>
      <c r="H419" s="5"/>
    </row>
    <row r="420" spans="2:8" ht="15">
      <c r="B420" s="16"/>
      <c r="C420" s="5"/>
      <c r="D420" s="5"/>
      <c r="E420" s="5"/>
      <c r="F420" s="5"/>
      <c r="G420" s="5"/>
      <c r="H420" s="5"/>
    </row>
    <row r="421" spans="2:8" ht="15">
      <c r="B421" s="16"/>
      <c r="C421" s="5"/>
      <c r="D421" s="5"/>
      <c r="E421" s="5"/>
      <c r="F421" s="5"/>
      <c r="G421" s="5"/>
      <c r="H421" s="5"/>
    </row>
    <row r="422" spans="2:8" ht="15">
      <c r="B422" s="16"/>
      <c r="C422" s="5"/>
      <c r="D422" s="5"/>
      <c r="E422" s="5"/>
      <c r="F422" s="5"/>
      <c r="G422" s="5"/>
      <c r="H422" s="5"/>
    </row>
    <row r="423" spans="2:8" ht="15">
      <c r="B423" s="16"/>
      <c r="C423" s="5"/>
      <c r="D423" s="5"/>
      <c r="E423" s="5"/>
      <c r="F423" s="5"/>
      <c r="G423" s="5"/>
      <c r="H423" s="5"/>
    </row>
    <row r="440" spans="2:9" ht="15">
      <c r="B440" s="165"/>
      <c r="C440" s="165"/>
      <c r="D440" s="165"/>
      <c r="E440" s="165"/>
      <c r="F440" s="165"/>
      <c r="G440" s="165"/>
      <c r="H440" s="165"/>
      <c r="I440" s="165"/>
    </row>
    <row r="442" spans="2:9" ht="15">
      <c r="B442" s="162"/>
      <c r="C442" s="162"/>
      <c r="D442" s="162"/>
      <c r="E442" s="162"/>
      <c r="F442" s="162"/>
      <c r="G442" s="162"/>
      <c r="H442" s="162"/>
      <c r="I442" s="162"/>
    </row>
    <row r="444" ht="15">
      <c r="B444" s="46"/>
    </row>
    <row r="446" ht="15">
      <c r="B446" s="13"/>
    </row>
    <row r="448" ht="15">
      <c r="B448" s="4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</sheetData>
  <sheetProtection/>
  <mergeCells count="35">
    <mergeCell ref="B263:H263"/>
    <mergeCell ref="B264:I264"/>
    <mergeCell ref="B262:H262"/>
    <mergeCell ref="C21:O21"/>
    <mergeCell ref="C61:O61"/>
    <mergeCell ref="B2:O2"/>
    <mergeCell ref="B219:C219"/>
    <mergeCell ref="B259:H259"/>
    <mergeCell ref="C36:O36"/>
    <mergeCell ref="B121:H121"/>
    <mergeCell ref="C75:O75"/>
    <mergeCell ref="C31:O31"/>
    <mergeCell ref="C7:O7"/>
    <mergeCell ref="C83:O83"/>
    <mergeCell ref="C68:O68"/>
    <mergeCell ref="C113:O113"/>
    <mergeCell ref="B120:E120"/>
    <mergeCell ref="C92:O92"/>
    <mergeCell ref="C98:O98"/>
    <mergeCell ref="C50:O50"/>
    <mergeCell ref="B268:H268"/>
    <mergeCell ref="B260:G260"/>
    <mergeCell ref="B267:H267"/>
    <mergeCell ref="B168:C168"/>
    <mergeCell ref="B265:I265"/>
    <mergeCell ref="C42:O42"/>
    <mergeCell ref="B442:I442"/>
    <mergeCell ref="B409:H409"/>
    <mergeCell ref="B408:H408"/>
    <mergeCell ref="B406:G406"/>
    <mergeCell ref="B440:I440"/>
    <mergeCell ref="B314:C314"/>
    <mergeCell ref="B405:H405"/>
    <mergeCell ref="B365:C365"/>
    <mergeCell ref="C106:O106"/>
  </mergeCells>
  <printOptions/>
  <pageMargins left="0.7874015748031497" right="0.2755905511811024" top="0.5118110236220472" bottom="0" header="0.8267716535433072" footer="0.31496062992125984"/>
  <pageSetup firstPageNumber="10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2023-09-11T08:38:37Z</dcterms:modified>
  <cp:category/>
  <cp:version/>
  <cp:contentType/>
  <cp:contentStatus/>
</cp:coreProperties>
</file>