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<sst xmlns="http://schemas.openxmlformats.org/spreadsheetml/2006/main" count="22" uniqueCount="22">
  <si>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İlin əvvəlinə qalıq</t>
  </si>
  <si>
    <t>İstehsal</t>
  </si>
  <si>
    <t>İdxal</t>
  </si>
  <si>
    <t xml:space="preserve">Ehtiyatların cəmi </t>
  </si>
  <si>
    <t>Mal-qara və quş yemi üçün</t>
  </si>
  <si>
    <t>pendir istehsalına</t>
  </si>
  <si>
    <t>süd və qaymaq istehsalına</t>
  </si>
  <si>
    <t>kərə yağı istehsalına</t>
  </si>
  <si>
    <t>qatıq istehsalına</t>
  </si>
  <si>
    <t>sair məhsulların istehsalına</t>
  </si>
  <si>
    <t>İxrac</t>
  </si>
  <si>
    <t>İtkilər</t>
  </si>
  <si>
    <t>İlin sonuna qalıq</t>
  </si>
  <si>
    <t xml:space="preserve">İstifadələrin cəmi </t>
  </si>
  <si>
    <t>2.6. Süd və süd məhsullarının ehtiyatları və istifadələri</t>
  </si>
  <si>
    <t>-</t>
  </si>
  <si>
    <t>ton</t>
  </si>
  <si>
    <t>o cümlədən:</t>
  </si>
  <si>
    <t xml:space="preserve">EHTİYATLAR </t>
  </si>
  <si>
    <t>İSTİFADƏLƏR</t>
  </si>
  <si>
    <t>Əhalinin şəxsi istehlak fondu</t>
  </si>
  <si>
    <t xml:space="preserve">  ondan:                                           qida məhsullarının istehsalı üçün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</si>
</sst>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44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justify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left" wrapText="1" indent="1"/>
    </xf>
    <xf numFmtId="3" fontId="3" fillId="0" borderId="10" xfId="0" applyNumberFormat="1" applyFont="1" applyBorder="1" applyAlignment="1">
      <alignment horizontal="left" vertical="center" wrapText="1" indent="3"/>
    </xf>
    <xf numFmtId="3" fontId="3" fillId="0" borderId="10" xfId="0" applyNumberFormat="1" applyFont="1" applyBorder="1" applyAlignment="1">
      <alignment horizontal="left" wrapText="1" indent="2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9.140625" style="2" customWidth="1"/>
    <col min="2" max="2" width="35.7109375" style="2" customWidth="1"/>
    <col min="3" max="13" width="13.7109375" style="2" customWidth="1"/>
    <col min="14" max="14" width="11.421875" style="2" customWidth="1"/>
    <col min="15" max="15" width="10.57421875" style="2" customWidth="1"/>
    <col min="16" max="16" width="11.421875" style="2" bestFit="1" customWidth="1"/>
    <col min="17" max="17" width="10.421875" style="2" customWidth="1"/>
    <col min="18" max="18" width="10.7109375" style="2" customWidth="1"/>
    <col min="19" max="16384" width="9.140625" style="2" customWidth="1"/>
  </cols>
  <sheetData>
    <row r="1" ht="15">
      <c r="J1" s="3"/>
    </row>
    <row r="2" spans="2:17" ht="15"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ht="15">
      <c r="B3" s="4"/>
      <c r="C3" s="4"/>
      <c r="D3" s="4"/>
      <c r="E3" s="4"/>
      <c r="F3" s="4"/>
      <c r="G3" s="4"/>
      <c r="H3" s="4"/>
      <c r="I3" s="4"/>
      <c r="J3" s="5"/>
      <c r="R3" s="6" t="s">
        <v>16</v>
      </c>
    </row>
    <row r="4" spans="2:18" ht="30" customHeight="1">
      <c r="B4" s="26"/>
      <c r="C4" s="21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7">
        <v>2016</v>
      </c>
      <c r="M4" s="28">
        <v>2017</v>
      </c>
      <c r="N4" s="28">
        <v>2018</v>
      </c>
      <c r="O4" s="28">
        <v>2019</v>
      </c>
      <c r="P4" s="28">
        <v>2020</v>
      </c>
      <c r="Q4" s="29">
        <v>2021</v>
      </c>
      <c r="R4" s="29">
        <v>2022</v>
      </c>
    </row>
    <row r="5" spans="2:18" s="7" customFormat="1" ht="16.5" customHeight="1">
      <c r="B5" s="24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16.5" customHeight="1">
      <c r="B6" s="30" t="s">
        <v>0</v>
      </c>
      <c r="C6" s="8">
        <v>223386</v>
      </c>
      <c r="D6" s="8">
        <v>202301</v>
      </c>
      <c r="E6" s="8">
        <v>167217</v>
      </c>
      <c r="F6" s="9">
        <v>172641</v>
      </c>
      <c r="G6" s="9">
        <v>171588</v>
      </c>
      <c r="H6" s="9">
        <v>119739</v>
      </c>
      <c r="I6" s="9">
        <v>152313</v>
      </c>
      <c r="J6" s="9">
        <v>158195</v>
      </c>
      <c r="K6" s="9">
        <v>164815</v>
      </c>
      <c r="L6" s="9">
        <v>22115</v>
      </c>
      <c r="M6" s="9">
        <v>4914</v>
      </c>
      <c r="N6" s="9">
        <v>5668</v>
      </c>
      <c r="O6" s="9">
        <v>9638</v>
      </c>
      <c r="P6" s="9">
        <v>21828</v>
      </c>
      <c r="Q6" s="9">
        <v>33041</v>
      </c>
      <c r="R6" s="9">
        <v>32888</v>
      </c>
    </row>
    <row r="7" spans="2:18" ht="16.5" customHeight="1">
      <c r="B7" s="30" t="s">
        <v>1</v>
      </c>
      <c r="C7" s="8">
        <v>1341006</v>
      </c>
      <c r="D7" s="8">
        <v>1381349</v>
      </c>
      <c r="E7" s="8">
        <v>1432808</v>
      </c>
      <c r="F7" s="10">
        <v>1535753</v>
      </c>
      <c r="G7" s="10">
        <v>1597452</v>
      </c>
      <c r="H7" s="10">
        <v>1695588</v>
      </c>
      <c r="I7" s="10">
        <v>1796706</v>
      </c>
      <c r="J7" s="10">
        <v>1855838</v>
      </c>
      <c r="K7" s="9">
        <v>1924542</v>
      </c>
      <c r="L7" s="9">
        <v>2009913</v>
      </c>
      <c r="M7" s="9">
        <v>2024143</v>
      </c>
      <c r="N7" s="9">
        <v>2080437</v>
      </c>
      <c r="O7" s="9">
        <v>2150817</v>
      </c>
      <c r="P7" s="9">
        <v>2192497</v>
      </c>
      <c r="Q7" s="9">
        <v>2223427</v>
      </c>
      <c r="R7" s="9">
        <v>2264678</v>
      </c>
    </row>
    <row r="8" spans="2:18" ht="16.5" customHeight="1">
      <c r="B8" s="30" t="s">
        <v>2</v>
      </c>
      <c r="C8" s="9">
        <v>191619</v>
      </c>
      <c r="D8" s="9">
        <v>162616</v>
      </c>
      <c r="E8" s="11">
        <v>612303</v>
      </c>
      <c r="F8" s="11">
        <v>647229</v>
      </c>
      <c r="G8" s="11">
        <v>654608</v>
      </c>
      <c r="H8" s="11">
        <v>642255</v>
      </c>
      <c r="I8" s="11">
        <v>573587</v>
      </c>
      <c r="J8" s="11">
        <v>581753</v>
      </c>
      <c r="K8" s="9">
        <v>366035</v>
      </c>
      <c r="L8" s="9">
        <v>288488</v>
      </c>
      <c r="M8" s="9">
        <v>344018</v>
      </c>
      <c r="N8" s="9">
        <v>330853</v>
      </c>
      <c r="O8" s="9">
        <v>391258</v>
      </c>
      <c r="P8" s="9">
        <v>461348</v>
      </c>
      <c r="Q8" s="9">
        <v>417513</v>
      </c>
      <c r="R8" s="9">
        <v>489894</v>
      </c>
    </row>
    <row r="9" spans="2:18" ht="16.5" customHeight="1">
      <c r="B9" s="31" t="s">
        <v>3</v>
      </c>
      <c r="C9" s="12">
        <v>1756011</v>
      </c>
      <c r="D9" s="12">
        <v>1746266</v>
      </c>
      <c r="E9" s="12">
        <v>2212328</v>
      </c>
      <c r="F9" s="12">
        <v>2355623</v>
      </c>
      <c r="G9" s="12">
        <v>2423648</v>
      </c>
      <c r="H9" s="12">
        <v>2457582</v>
      </c>
      <c r="I9" s="12">
        <f>I6+I7+573587</f>
        <v>2522606</v>
      </c>
      <c r="J9" s="12">
        <f>J6+J7+581753</f>
        <v>2595786</v>
      </c>
      <c r="K9" s="12">
        <f>K6+K7+K8</f>
        <v>2455392</v>
      </c>
      <c r="L9" s="12">
        <v>2320516</v>
      </c>
      <c r="M9" s="12">
        <f>M6+M7+M8</f>
        <v>2373075</v>
      </c>
      <c r="N9" s="19">
        <f>N6+N7+N8</f>
        <v>2416958</v>
      </c>
      <c r="O9" s="19">
        <f>O6+O7+O8</f>
        <v>2551713</v>
      </c>
      <c r="P9" s="20">
        <v>2675673</v>
      </c>
      <c r="Q9" s="20">
        <f>Q6+Q7+Q8</f>
        <v>2673981</v>
      </c>
      <c r="R9" s="20">
        <f>R6+R7+R8</f>
        <v>2787460</v>
      </c>
    </row>
    <row r="10" spans="2:18" s="7" customFormat="1" ht="16.5" customHeight="1">
      <c r="B10" s="25" t="s">
        <v>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ht="16.5" customHeight="1">
      <c r="B11" s="30" t="s">
        <v>4</v>
      </c>
      <c r="C11" s="9">
        <v>26820</v>
      </c>
      <c r="D11" s="9">
        <v>34925</v>
      </c>
      <c r="E11" s="13">
        <v>44247</v>
      </c>
      <c r="F11" s="9">
        <v>47112</v>
      </c>
      <c r="G11" s="9">
        <v>45609</v>
      </c>
      <c r="H11" s="9">
        <v>46248</v>
      </c>
      <c r="I11" s="9">
        <v>47471</v>
      </c>
      <c r="J11" s="9">
        <v>48848</v>
      </c>
      <c r="K11" s="9">
        <v>46206</v>
      </c>
      <c r="L11" s="9">
        <v>23668</v>
      </c>
      <c r="M11" s="9">
        <v>24657</v>
      </c>
      <c r="N11" s="9">
        <v>25483</v>
      </c>
      <c r="O11" s="9">
        <v>28019</v>
      </c>
      <c r="P11" s="9">
        <v>30352</v>
      </c>
      <c r="Q11" s="9">
        <v>70320</v>
      </c>
      <c r="R11" s="9">
        <v>72455</v>
      </c>
    </row>
    <row r="12" spans="2:18" ht="21" customHeight="1">
      <c r="B12" s="30" t="s">
        <v>20</v>
      </c>
      <c r="C12" s="9">
        <v>1473117</v>
      </c>
      <c r="D12" s="9">
        <v>1505836</v>
      </c>
      <c r="E12" s="13">
        <v>1952051</v>
      </c>
      <c r="F12" s="9">
        <v>2099713</v>
      </c>
      <c r="G12" s="9">
        <v>2230548</v>
      </c>
      <c r="H12" s="9">
        <f>2206835-1</f>
        <v>2206834</v>
      </c>
      <c r="I12" s="9">
        <f>2257346+1</f>
        <v>2257347</v>
      </c>
      <c r="J12" s="9">
        <v>2321031</v>
      </c>
      <c r="K12" s="9">
        <v>2345715</v>
      </c>
      <c r="L12" s="9">
        <v>2276948</v>
      </c>
      <c r="M12" s="9">
        <v>2317418</v>
      </c>
      <c r="N12" s="9">
        <v>2358911</v>
      </c>
      <c r="O12" s="9">
        <v>2439133</v>
      </c>
      <c r="P12" s="9">
        <v>2569506</v>
      </c>
      <c r="Q12" s="9">
        <v>2537893</v>
      </c>
      <c r="R12" s="9">
        <v>2618061</v>
      </c>
    </row>
    <row r="13" spans="2:18" ht="27.75" customHeight="1">
      <c r="B13" s="32" t="s">
        <v>21</v>
      </c>
      <c r="C13" s="9">
        <v>1270753.218</v>
      </c>
      <c r="D13" s="9">
        <v>1390364.2831000001</v>
      </c>
      <c r="E13" s="13">
        <v>1562151.6434999998</v>
      </c>
      <c r="F13" s="9">
        <f>F15+F16+F17+F18+F19</f>
        <v>1364552.2758000002</v>
      </c>
      <c r="G13" s="9">
        <f>G15+G16+G17+G18+G19</f>
        <v>1380691.594</v>
      </c>
      <c r="H13" s="9">
        <f>H15+H16+H17+H18+H19</f>
        <v>1841721.7928000002</v>
      </c>
      <c r="I13" s="9">
        <f>I15+I16+I17+I18+I19</f>
        <v>1873240.1059999997</v>
      </c>
      <c r="J13" s="9">
        <f>J15+J16+J17+J18+J19</f>
        <v>1930535.6257</v>
      </c>
      <c r="K13" s="9">
        <f>K15+K16+K17+K18+K19+1</f>
        <v>1951596.3144000003</v>
      </c>
      <c r="L13" s="9">
        <v>2017446</v>
      </c>
      <c r="M13" s="9">
        <v>2096413</v>
      </c>
      <c r="N13" s="9">
        <v>2025706</v>
      </c>
      <c r="O13" s="9">
        <f>O15+O16+O17+O18+O19</f>
        <v>2086669</v>
      </c>
      <c r="P13" s="9">
        <v>2145476</v>
      </c>
      <c r="Q13" s="9">
        <f>Q15+Q16+Q17+Q18+Q19</f>
        <v>2074930</v>
      </c>
      <c r="R13" s="9">
        <f>R15+R16+R17+R18+R19</f>
        <v>2021178</v>
      </c>
    </row>
    <row r="14" spans="2:18" ht="16.5" customHeight="1">
      <c r="B14" s="33" t="s">
        <v>17</v>
      </c>
      <c r="C14" s="9"/>
      <c r="D14" s="9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16.5" customHeight="1">
      <c r="B15" s="34" t="s">
        <v>5</v>
      </c>
      <c r="C15" s="8">
        <v>281325.288</v>
      </c>
      <c r="D15" s="8">
        <v>344395.75240000006</v>
      </c>
      <c r="E15" s="8">
        <v>349947.64</v>
      </c>
      <c r="F15" s="9">
        <v>356946.59280000004</v>
      </c>
      <c r="G15" s="9">
        <v>364797.14800000004</v>
      </c>
      <c r="H15" s="9">
        <v>371788.68840000004</v>
      </c>
      <c r="I15" s="9">
        <v>389695.3996</v>
      </c>
      <c r="J15" s="9">
        <v>395706.856</v>
      </c>
      <c r="K15" s="9">
        <v>399395.7604</v>
      </c>
      <c r="L15" s="9">
        <v>407142</v>
      </c>
      <c r="M15" s="9">
        <v>444533</v>
      </c>
      <c r="N15" s="9">
        <v>412466</v>
      </c>
      <c r="O15" s="9">
        <v>422975</v>
      </c>
      <c r="P15" s="9">
        <v>440401</v>
      </c>
      <c r="Q15" s="9">
        <v>358042</v>
      </c>
      <c r="R15" s="9">
        <v>328136</v>
      </c>
    </row>
    <row r="16" spans="2:18" ht="16.5" customHeight="1">
      <c r="B16" s="34" t="s">
        <v>6</v>
      </c>
      <c r="C16" s="9">
        <v>665509.32</v>
      </c>
      <c r="D16" s="9">
        <v>603581.85</v>
      </c>
      <c r="E16" s="13">
        <v>621434.33</v>
      </c>
      <c r="F16" s="9">
        <v>410775.4</v>
      </c>
      <c r="G16" s="9">
        <v>411274.407</v>
      </c>
      <c r="H16" s="9">
        <v>849249.0080000001</v>
      </c>
      <c r="I16" s="9">
        <v>859807.1259999999</v>
      </c>
      <c r="J16" s="9">
        <v>870109.186</v>
      </c>
      <c r="K16" s="9">
        <v>888371.0860000001</v>
      </c>
      <c r="L16" s="9">
        <v>913379</v>
      </c>
      <c r="M16" s="9">
        <v>959931</v>
      </c>
      <c r="N16" s="9">
        <v>964312</v>
      </c>
      <c r="O16" s="9">
        <v>996294</v>
      </c>
      <c r="P16" s="9">
        <v>1004407</v>
      </c>
      <c r="Q16" s="9">
        <v>967589</v>
      </c>
      <c r="R16" s="9">
        <v>958168</v>
      </c>
    </row>
    <row r="17" spans="2:18" ht="16.5" customHeight="1">
      <c r="B17" s="34" t="s">
        <v>7</v>
      </c>
      <c r="C17" s="8">
        <v>314164.55</v>
      </c>
      <c r="D17" s="8">
        <v>302953.1447</v>
      </c>
      <c r="E17" s="8">
        <v>443869.6285</v>
      </c>
      <c r="F17" s="9">
        <v>458132.918</v>
      </c>
      <c r="G17" s="9">
        <v>461789.049</v>
      </c>
      <c r="H17" s="9">
        <v>477722.7744</v>
      </c>
      <c r="I17" s="9">
        <v>478948.7824</v>
      </c>
      <c r="J17" s="9">
        <v>513279.19570000004</v>
      </c>
      <c r="K17" s="9">
        <v>524008.955</v>
      </c>
      <c r="L17" s="9">
        <v>560551</v>
      </c>
      <c r="M17" s="9">
        <v>553786</v>
      </c>
      <c r="N17" s="9">
        <v>517500</v>
      </c>
      <c r="O17" s="9">
        <v>527019</v>
      </c>
      <c r="P17" s="9">
        <v>539058</v>
      </c>
      <c r="Q17" s="9">
        <v>590356</v>
      </c>
      <c r="R17" s="9">
        <v>566665</v>
      </c>
    </row>
    <row r="18" spans="2:18" ht="16.5" customHeight="1">
      <c r="B18" s="34" t="s">
        <v>8</v>
      </c>
      <c r="C18" s="9">
        <v>2577.06</v>
      </c>
      <c r="D18" s="9">
        <v>127834.53600000001</v>
      </c>
      <c r="E18" s="13">
        <v>128288.045</v>
      </c>
      <c r="F18" s="9">
        <v>130187.365</v>
      </c>
      <c r="G18" s="9">
        <v>131873.99</v>
      </c>
      <c r="H18" s="9">
        <v>127820.322</v>
      </c>
      <c r="I18" s="9">
        <v>132876.798</v>
      </c>
      <c r="J18" s="9">
        <v>130150.388</v>
      </c>
      <c r="K18" s="9">
        <v>125811.513</v>
      </c>
      <c r="L18" s="9">
        <v>123973</v>
      </c>
      <c r="M18" s="9">
        <v>126573</v>
      </c>
      <c r="N18" s="9">
        <v>119440</v>
      </c>
      <c r="O18" s="9">
        <v>119563</v>
      </c>
      <c r="P18" s="9">
        <v>123103</v>
      </c>
      <c r="Q18" s="9">
        <v>127596</v>
      </c>
      <c r="R18" s="9">
        <v>124368</v>
      </c>
    </row>
    <row r="19" spans="2:18" ht="16.5" customHeight="1">
      <c r="B19" s="34" t="s">
        <v>9</v>
      </c>
      <c r="C19" s="15">
        <v>7177</v>
      </c>
      <c r="D19" s="15">
        <v>11599</v>
      </c>
      <c r="E19" s="15">
        <v>18612</v>
      </c>
      <c r="F19" s="16">
        <v>8510</v>
      </c>
      <c r="G19" s="16">
        <v>10957</v>
      </c>
      <c r="H19" s="16">
        <v>15141</v>
      </c>
      <c r="I19" s="16">
        <v>11912</v>
      </c>
      <c r="J19" s="16">
        <v>21290</v>
      </c>
      <c r="K19" s="16">
        <v>14008</v>
      </c>
      <c r="L19" s="9">
        <v>12401</v>
      </c>
      <c r="M19" s="9">
        <v>11590</v>
      </c>
      <c r="N19" s="9">
        <v>11988</v>
      </c>
      <c r="O19" s="9">
        <v>20818</v>
      </c>
      <c r="P19" s="9">
        <v>38507</v>
      </c>
      <c r="Q19" s="9">
        <v>31347</v>
      </c>
      <c r="R19" s="9">
        <f>43840+1</f>
        <v>43841</v>
      </c>
    </row>
    <row r="20" spans="2:18" ht="16.5" customHeight="1">
      <c r="B20" s="30" t="s">
        <v>10</v>
      </c>
      <c r="C20" s="8">
        <v>4642</v>
      </c>
      <c r="D20" s="8">
        <v>677</v>
      </c>
      <c r="E20" s="8">
        <v>133</v>
      </c>
      <c r="F20" s="11" t="s">
        <v>15</v>
      </c>
      <c r="G20" s="9">
        <v>27</v>
      </c>
      <c r="H20" s="9">
        <v>47</v>
      </c>
      <c r="I20" s="9">
        <v>6072</v>
      </c>
      <c r="J20" s="9">
        <v>6019</v>
      </c>
      <c r="K20" s="9">
        <v>6262</v>
      </c>
      <c r="L20" s="9">
        <v>5753</v>
      </c>
      <c r="M20" s="9">
        <v>15983</v>
      </c>
      <c r="N20" s="9">
        <v>12647</v>
      </c>
      <c r="O20" s="9">
        <v>49595</v>
      </c>
      <c r="P20" s="9">
        <v>27006</v>
      </c>
      <c r="Q20" s="9">
        <v>17450</v>
      </c>
      <c r="R20" s="9">
        <v>37442</v>
      </c>
    </row>
    <row r="21" spans="2:18" ht="16.5" customHeight="1">
      <c r="B21" s="30" t="s">
        <v>11</v>
      </c>
      <c r="C21" s="10">
        <v>49131</v>
      </c>
      <c r="D21" s="10">
        <v>37611</v>
      </c>
      <c r="E21" s="17">
        <v>43256</v>
      </c>
      <c r="F21" s="9">
        <v>37210</v>
      </c>
      <c r="G21" s="9">
        <v>27725</v>
      </c>
      <c r="H21" s="9">
        <v>52140</v>
      </c>
      <c r="I21" s="9">
        <v>53521</v>
      </c>
      <c r="J21" s="9">
        <v>55073</v>
      </c>
      <c r="K21" s="9">
        <v>35094</v>
      </c>
      <c r="L21" s="9">
        <v>9233</v>
      </c>
      <c r="M21" s="9">
        <v>9349</v>
      </c>
      <c r="N21" s="9">
        <v>10279</v>
      </c>
      <c r="O21" s="9">
        <v>13138</v>
      </c>
      <c r="P21" s="9">
        <v>15768</v>
      </c>
      <c r="Q21" s="9">
        <v>15430</v>
      </c>
      <c r="R21" s="9">
        <v>16348</v>
      </c>
    </row>
    <row r="22" spans="2:18" ht="16.5" customHeight="1">
      <c r="B22" s="30" t="s">
        <v>12</v>
      </c>
      <c r="C22" s="10">
        <v>202301</v>
      </c>
      <c r="D22" s="10">
        <v>167217</v>
      </c>
      <c r="E22" s="17">
        <v>172641</v>
      </c>
      <c r="F22" s="9">
        <v>171588</v>
      </c>
      <c r="G22" s="9">
        <v>119739</v>
      </c>
      <c r="H22" s="9">
        <v>152313</v>
      </c>
      <c r="I22" s="9">
        <v>158195</v>
      </c>
      <c r="J22" s="9">
        <v>164815</v>
      </c>
      <c r="K22" s="9">
        <v>22115</v>
      </c>
      <c r="L22" s="9">
        <v>4914</v>
      </c>
      <c r="M22" s="9">
        <v>5668</v>
      </c>
      <c r="N22" s="9">
        <v>9638</v>
      </c>
      <c r="O22" s="9">
        <v>21828</v>
      </c>
      <c r="P22" s="9">
        <v>33041</v>
      </c>
      <c r="Q22" s="9">
        <v>32888</v>
      </c>
      <c r="R22" s="9">
        <v>43154</v>
      </c>
    </row>
    <row r="23" spans="2:18" ht="16.5" customHeight="1">
      <c r="B23" s="31" t="s">
        <v>13</v>
      </c>
      <c r="C23" s="12">
        <v>1756011</v>
      </c>
      <c r="D23" s="12">
        <v>1746266</v>
      </c>
      <c r="E23" s="35">
        <v>2212328</v>
      </c>
      <c r="F23" s="12">
        <v>2355623</v>
      </c>
      <c r="G23" s="36">
        <f>G11+G12+G20+G21+G22</f>
        <v>2423648</v>
      </c>
      <c r="H23" s="36">
        <v>2457582</v>
      </c>
      <c r="I23" s="36">
        <v>2522606</v>
      </c>
      <c r="J23" s="36">
        <f>J11+J12+J20+J21+J22</f>
        <v>2595786</v>
      </c>
      <c r="K23" s="36">
        <f>K11+K12+K20+K21+K22</f>
        <v>2455392</v>
      </c>
      <c r="L23" s="36">
        <v>2320516</v>
      </c>
      <c r="M23" s="36">
        <f>M11+M12+M20+M21+M22</f>
        <v>2373075</v>
      </c>
      <c r="N23" s="36">
        <f>N11+N12+N20+N21+N22</f>
        <v>2416958</v>
      </c>
      <c r="O23" s="36">
        <f>O11+O12+O20+O21+O22</f>
        <v>2551713</v>
      </c>
      <c r="P23" s="20">
        <v>2675673</v>
      </c>
      <c r="Q23" s="12">
        <f>Q11+Q12+Q20+Q21+Q22</f>
        <v>2673981</v>
      </c>
      <c r="R23" s="12">
        <f>R11+R12+R20+R21+R22</f>
        <v>2787460</v>
      </c>
    </row>
    <row r="24" spans="2:12" ht="15">
      <c r="B24" s="18"/>
      <c r="C24" s="14"/>
      <c r="D24" s="14"/>
      <c r="E24" s="14"/>
      <c r="F24" s="14"/>
      <c r="G24" s="14"/>
      <c r="H24" s="14"/>
      <c r="I24" s="14"/>
      <c r="J24" s="14"/>
      <c r="K24" s="14"/>
      <c r="L24" s="1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L25" s="1"/>
    </row>
    <row r="26" spans="2:26" ht="15">
      <c r="B26" s="22"/>
      <c r="C26" s="22"/>
      <c r="D26" s="22"/>
      <c r="E26" s="22"/>
      <c r="F26" s="22"/>
      <c r="G26" s="22"/>
      <c r="H26" s="22"/>
      <c r="I26" s="22"/>
      <c r="L26" s="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8:12" ht="15">
      <c r="H27" s="14"/>
      <c r="I27" s="14"/>
      <c r="L27" s="7"/>
    </row>
    <row r="28" spans="3:10" ht="15">
      <c r="C28" s="14"/>
      <c r="D28" s="14"/>
      <c r="E28" s="14"/>
      <c r="F28" s="14"/>
      <c r="G28" s="14"/>
      <c r="H28" s="14"/>
      <c r="I28" s="14"/>
      <c r="J28" s="14"/>
    </row>
  </sheetData>
  <sheetProtection/>
  <mergeCells count="6">
    <mergeCell ref="B26:I26"/>
    <mergeCell ref="B25:I25"/>
    <mergeCell ref="N26:Z26"/>
    <mergeCell ref="B2:Q2"/>
    <mergeCell ref="B10:R10"/>
    <mergeCell ref="B5:R5"/>
  </mergeCells>
  <printOptions/>
  <pageMargins left="0.63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2015-05-06T05:05:02Z</cp:lastPrinted>
  <dcterms:created xsi:type="dcterms:W3CDTF">2012-08-02T09:51:46Z</dcterms:created>
  <dcterms:modified xsi:type="dcterms:W3CDTF">2023-07-21T06:23:29Z</dcterms:modified>
  <cp:category/>
  <cp:version/>
  <cp:contentType/>
  <cp:contentStatus/>
</cp:coreProperties>
</file>