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1_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<sst xmlns="http://schemas.openxmlformats.org/spreadsheetml/2006/main" count="9" uniqueCount="9">
  <si>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Years</t>
  </si>
  <si>
    <t>Officially registered divorces - total</t>
  </si>
  <si>
    <t>of which in families:</t>
  </si>
  <si>
    <t>Number of children stayed with one of the parents</t>
  </si>
  <si>
    <t>Total number of children per 100 divorces registered</t>
  </si>
  <si>
    <t>without children</t>
  </si>
  <si>
    <t>two and over children</t>
  </si>
  <si>
    <t>one child</t>
  </si>
  <si>
    <t>1.8. Registered divorces of families with children under 18 years old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</si>
</sst>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  <numFmt numFmtId="198" formatCode="0.0"/>
    <numFmt numFmtId="199" formatCode="[$-409]dddd\,\ mmmm\ d\,\ yyyy"/>
    <numFmt numFmtId="200" formatCode="[$-409]h:mm:ss\ AM/PM"/>
  </numFmts>
  <fonts count="3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1" fillId="0" borderId="15" xfId="0" applyFont="1" applyBorder="1" applyAlignment="1">
      <alignment horizontal="center"/>
    </xf>
    <xf numFmtId="1" fontId="1" fillId="0" borderId="1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right"/>
    </xf>
    <xf numFmtId="0" fontId="1" fillId="0" borderId="25" xfId="0" applyNumberFormat="1" applyFont="1" applyFill="1" applyBorder="1" applyAlignment="1">
      <alignment horizontal="right"/>
    </xf>
    <xf numFmtId="0" fontId="1" fillId="0" borderId="25" xfId="0" applyNumberFormat="1" applyFont="1" applyFill="1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25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3">
      <selection activeCell="G13" sqref="G13"/>
    </sheetView>
  </sheetViews>
  <sheetFormatPr defaultColWidth="9.140625" defaultRowHeight="12.75"/>
  <cols>
    <col min="1" max="1" width="7.7109375" style="1" customWidth="1"/>
    <col min="2" max="2" width="20.00390625" style="1" customWidth="1"/>
    <col min="3" max="8" width="12.7109375" style="1" customWidth="1"/>
    <col min="9" max="9" width="1.57421875" style="1" hidden="1" customWidth="1"/>
    <col min="10" max="10" width="7.28125" style="1" customWidth="1"/>
    <col min="11" max="16384" width="9.140625" style="1" customWidth="1"/>
  </cols>
  <sheetData>
    <row r="1" spans="2:12" ht="15" customHeight="1">
      <c r="B1" s="3"/>
      <c r="C1" s="3"/>
      <c r="D1" s="3"/>
      <c r="E1" s="3"/>
      <c r="F1" s="3"/>
      <c r="G1" s="3"/>
      <c r="H1" s="3"/>
      <c r="L1" s="2"/>
    </row>
    <row r="2" spans="2:10" ht="15" customHeight="1">
      <c r="B2" s="22" t="s">
        <v>8</v>
      </c>
      <c r="C2" s="22"/>
      <c r="D2" s="22"/>
      <c r="E2" s="22"/>
      <c r="F2" s="22"/>
      <c r="G2" s="22"/>
      <c r="H2" s="22"/>
      <c r="I2" s="9"/>
      <c r="J2" s="9"/>
    </row>
    <row r="3" spans="1:10" ht="1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2:10" ht="28.5" customHeight="1">
      <c r="B4" s="24" t="s">
        <v>0</v>
      </c>
      <c r="C4" s="26" t="s">
        <v>1</v>
      </c>
      <c r="D4" s="28" t="s">
        <v>2</v>
      </c>
      <c r="E4" s="29"/>
      <c r="F4" s="30"/>
      <c r="G4" s="31" t="s">
        <v>3</v>
      </c>
      <c r="H4" s="32" t="s">
        <v>4</v>
      </c>
      <c r="I4" s="4"/>
      <c r="J4" s="5"/>
    </row>
    <row r="5" spans="2:10" ht="55.5" customHeight="1" thickBot="1">
      <c r="B5" s="25"/>
      <c r="C5" s="27"/>
      <c r="D5" s="17" t="s">
        <v>5</v>
      </c>
      <c r="E5" s="17" t="s">
        <v>7</v>
      </c>
      <c r="F5" s="18" t="s">
        <v>6</v>
      </c>
      <c r="G5" s="27"/>
      <c r="H5" s="33"/>
      <c r="I5" s="4"/>
      <c r="J5" s="6"/>
    </row>
    <row r="6" spans="2:10" ht="15" customHeight="1">
      <c r="B6" s="10">
        <v>1990</v>
      </c>
      <c r="C6" s="34">
        <v>14040</v>
      </c>
      <c r="D6" s="34">
        <v>8853</v>
      </c>
      <c r="E6" s="34">
        <v>2045</v>
      </c>
      <c r="F6" s="34">
        <v>3142</v>
      </c>
      <c r="G6" s="34">
        <v>9865</v>
      </c>
      <c r="H6" s="11">
        <f>ROUND(G6*100/(C6-D6),0)</f>
        <v>190</v>
      </c>
      <c r="I6" s="7"/>
      <c r="J6" s="3"/>
    </row>
    <row r="7" spans="2:10" ht="15" customHeight="1">
      <c r="B7" s="12">
        <v>1995</v>
      </c>
      <c r="C7" s="35">
        <v>5669</v>
      </c>
      <c r="D7" s="35">
        <v>4273</v>
      </c>
      <c r="E7" s="35">
        <v>621</v>
      </c>
      <c r="F7" s="35">
        <v>775</v>
      </c>
      <c r="G7" s="35">
        <v>2526</v>
      </c>
      <c r="H7" s="13">
        <f>ROUND(G7*100/(C7-D7),0)</f>
        <v>181</v>
      </c>
      <c r="I7" s="7"/>
      <c r="J7" s="3"/>
    </row>
    <row r="8" spans="2:10" ht="15" customHeight="1">
      <c r="B8" s="12">
        <v>1996</v>
      </c>
      <c r="C8" s="35">
        <v>5598</v>
      </c>
      <c r="D8" s="35">
        <v>4355</v>
      </c>
      <c r="E8" s="35">
        <v>555</v>
      </c>
      <c r="F8" s="35">
        <v>688</v>
      </c>
      <c r="G8" s="35">
        <v>2209</v>
      </c>
      <c r="H8" s="13">
        <v>178</v>
      </c>
      <c r="I8" s="7"/>
      <c r="J8" s="3"/>
    </row>
    <row r="9" spans="2:10" ht="15" customHeight="1">
      <c r="B9" s="12">
        <v>1997</v>
      </c>
      <c r="C9" s="35">
        <v>5806</v>
      </c>
      <c r="D9" s="35">
        <v>3795</v>
      </c>
      <c r="E9" s="35">
        <v>869</v>
      </c>
      <c r="F9" s="35">
        <v>1142</v>
      </c>
      <c r="G9" s="35">
        <v>3643</v>
      </c>
      <c r="H9" s="13">
        <v>181</v>
      </c>
      <c r="I9" s="7"/>
      <c r="J9" s="3"/>
    </row>
    <row r="10" spans="2:10" ht="15" customHeight="1">
      <c r="B10" s="12">
        <v>1998</v>
      </c>
      <c r="C10" s="35">
        <v>5657</v>
      </c>
      <c r="D10" s="35">
        <v>3539</v>
      </c>
      <c r="E10" s="35">
        <v>905</v>
      </c>
      <c r="F10" s="35">
        <v>1213</v>
      </c>
      <c r="G10" s="35">
        <v>3728</v>
      </c>
      <c r="H10" s="13">
        <v>176</v>
      </c>
      <c r="I10" s="7"/>
      <c r="J10" s="3"/>
    </row>
    <row r="11" spans="2:10" ht="15" customHeight="1">
      <c r="B11" s="12">
        <v>1999</v>
      </c>
      <c r="C11" s="35">
        <v>5013</v>
      </c>
      <c r="D11" s="35">
        <v>3160</v>
      </c>
      <c r="E11" s="35">
        <v>827</v>
      </c>
      <c r="F11" s="35">
        <v>1026</v>
      </c>
      <c r="G11" s="35">
        <v>3244</v>
      </c>
      <c r="H11" s="13">
        <f aca="true" t="shared" si="0" ref="H11:H22">ROUND(G11*100/(C11-D11),0)</f>
        <v>175</v>
      </c>
      <c r="I11" s="7"/>
      <c r="J11" s="3"/>
    </row>
    <row r="12" spans="2:10" ht="15" customHeight="1">
      <c r="B12" s="12">
        <v>2000</v>
      </c>
      <c r="C12" s="35">
        <v>5478</v>
      </c>
      <c r="D12" s="35">
        <v>3545</v>
      </c>
      <c r="E12" s="35">
        <v>801</v>
      </c>
      <c r="F12" s="35">
        <v>1132</v>
      </c>
      <c r="G12" s="35">
        <v>3489</v>
      </c>
      <c r="H12" s="13">
        <f t="shared" si="0"/>
        <v>180</v>
      </c>
      <c r="I12" s="7"/>
      <c r="J12" s="3"/>
    </row>
    <row r="13" spans="2:10" ht="15" customHeight="1">
      <c r="B13" s="12">
        <v>2001</v>
      </c>
      <c r="C13" s="35">
        <v>5382</v>
      </c>
      <c r="D13" s="35">
        <v>3525</v>
      </c>
      <c r="E13" s="35">
        <v>808</v>
      </c>
      <c r="F13" s="35">
        <v>1049</v>
      </c>
      <c r="G13" s="35">
        <v>3256</v>
      </c>
      <c r="H13" s="13">
        <f t="shared" si="0"/>
        <v>175</v>
      </c>
      <c r="I13" s="7"/>
      <c r="J13" s="3"/>
    </row>
    <row r="14" spans="2:10" ht="15" customHeight="1">
      <c r="B14" s="12">
        <v>2002</v>
      </c>
      <c r="C14" s="35">
        <v>5738</v>
      </c>
      <c r="D14" s="35">
        <v>3371</v>
      </c>
      <c r="E14" s="35">
        <v>1094</v>
      </c>
      <c r="F14" s="35">
        <v>1273</v>
      </c>
      <c r="G14" s="35">
        <v>4063</v>
      </c>
      <c r="H14" s="13">
        <f t="shared" si="0"/>
        <v>172</v>
      </c>
      <c r="I14" s="7"/>
      <c r="J14" s="3"/>
    </row>
    <row r="15" spans="2:10" ht="15" customHeight="1">
      <c r="B15" s="12">
        <v>2003</v>
      </c>
      <c r="C15" s="35">
        <v>6671</v>
      </c>
      <c r="D15" s="35">
        <v>3988</v>
      </c>
      <c r="E15" s="35">
        <v>1272</v>
      </c>
      <c r="F15" s="35">
        <v>1411</v>
      </c>
      <c r="G15" s="35">
        <v>4503</v>
      </c>
      <c r="H15" s="13">
        <f t="shared" si="0"/>
        <v>168</v>
      </c>
      <c r="I15" s="7"/>
      <c r="J15" s="3"/>
    </row>
    <row r="16" spans="2:11" ht="15" customHeight="1">
      <c r="B16" s="12">
        <v>2004</v>
      </c>
      <c r="C16" s="35">
        <v>6914</v>
      </c>
      <c r="D16" s="35">
        <v>4326</v>
      </c>
      <c r="E16" s="35">
        <v>1232</v>
      </c>
      <c r="F16" s="35">
        <v>1356</v>
      </c>
      <c r="G16" s="35">
        <f>3084+1232</f>
        <v>4316</v>
      </c>
      <c r="H16" s="13">
        <f t="shared" si="0"/>
        <v>167</v>
      </c>
      <c r="I16" s="7"/>
      <c r="K16" s="3"/>
    </row>
    <row r="17" spans="2:9" ht="15" customHeight="1">
      <c r="B17" s="12">
        <v>2005</v>
      </c>
      <c r="C17" s="35">
        <v>8895</v>
      </c>
      <c r="D17" s="35">
        <v>5599</v>
      </c>
      <c r="E17" s="35">
        <v>1595</v>
      </c>
      <c r="F17" s="35">
        <f>C17-D17-E17</f>
        <v>1701</v>
      </c>
      <c r="G17" s="35">
        <f>3954+1595</f>
        <v>5549</v>
      </c>
      <c r="H17" s="13">
        <f t="shared" si="0"/>
        <v>168</v>
      </c>
      <c r="I17" s="7"/>
    </row>
    <row r="18" spans="2:9" ht="15" customHeight="1">
      <c r="B18" s="12">
        <v>2006</v>
      </c>
      <c r="C18" s="35">
        <v>7817</v>
      </c>
      <c r="D18" s="35">
        <v>4838</v>
      </c>
      <c r="E18" s="35">
        <v>1467</v>
      </c>
      <c r="F18" s="35">
        <f>C18-D18-E18</f>
        <v>1512</v>
      </c>
      <c r="G18" s="35">
        <f>3512+E18</f>
        <v>4979</v>
      </c>
      <c r="H18" s="13">
        <f t="shared" si="0"/>
        <v>167</v>
      </c>
      <c r="I18" s="7"/>
    </row>
    <row r="19" spans="2:9" ht="15" customHeight="1">
      <c r="B19" s="12">
        <v>2007</v>
      </c>
      <c r="C19" s="36">
        <v>8340</v>
      </c>
      <c r="D19" s="36">
        <v>5273</v>
      </c>
      <c r="E19" s="36">
        <v>1462</v>
      </c>
      <c r="F19" s="36">
        <v>1605</v>
      </c>
      <c r="G19" s="35">
        <f>3659+E19</f>
        <v>5121</v>
      </c>
      <c r="H19" s="13">
        <f t="shared" si="0"/>
        <v>167</v>
      </c>
      <c r="I19" s="7"/>
    </row>
    <row r="20" spans="2:9" ht="15" customHeight="1">
      <c r="B20" s="12">
        <v>2008</v>
      </c>
      <c r="C20" s="37">
        <v>7933</v>
      </c>
      <c r="D20" s="37">
        <v>4934</v>
      </c>
      <c r="E20" s="37">
        <v>1479</v>
      </c>
      <c r="F20" s="37">
        <v>1520</v>
      </c>
      <c r="G20" s="38">
        <v>4956</v>
      </c>
      <c r="H20" s="14">
        <f t="shared" si="0"/>
        <v>165</v>
      </c>
      <c r="I20" s="8"/>
    </row>
    <row r="21" spans="2:9" ht="15" customHeight="1">
      <c r="B21" s="15">
        <v>2009</v>
      </c>
      <c r="C21" s="37">
        <v>7784</v>
      </c>
      <c r="D21" s="37">
        <v>4634</v>
      </c>
      <c r="E21" s="37">
        <v>1632</v>
      </c>
      <c r="F21" s="37">
        <v>1518</v>
      </c>
      <c r="G21" s="38">
        <f>E21+3435</f>
        <v>5067</v>
      </c>
      <c r="H21" s="14">
        <f t="shared" si="0"/>
        <v>161</v>
      </c>
      <c r="I21" s="8"/>
    </row>
    <row r="22" spans="2:9" ht="15" customHeight="1">
      <c r="B22" s="15">
        <v>2010</v>
      </c>
      <c r="C22" s="37">
        <v>9061</v>
      </c>
      <c r="D22" s="37">
        <v>5527</v>
      </c>
      <c r="E22" s="37">
        <v>1870</v>
      </c>
      <c r="F22" s="37">
        <v>1664</v>
      </c>
      <c r="G22" s="38">
        <v>5587</v>
      </c>
      <c r="H22" s="14">
        <f t="shared" si="0"/>
        <v>158</v>
      </c>
      <c r="I22" s="8"/>
    </row>
    <row r="23" spans="2:8" ht="15" customHeight="1">
      <c r="B23" s="15">
        <v>2011</v>
      </c>
      <c r="C23" s="37">
        <v>10747</v>
      </c>
      <c r="D23" s="37">
        <v>7368</v>
      </c>
      <c r="E23" s="37">
        <v>1738</v>
      </c>
      <c r="F23" s="37">
        <v>1641</v>
      </c>
      <c r="G23" s="37">
        <v>5416</v>
      </c>
      <c r="H23" s="16">
        <v>160</v>
      </c>
    </row>
    <row r="24" spans="2:9" ht="15" customHeight="1">
      <c r="B24" s="15">
        <v>2012</v>
      </c>
      <c r="C24" s="37">
        <v>11087</v>
      </c>
      <c r="D24" s="37">
        <v>7575</v>
      </c>
      <c r="E24" s="37">
        <v>1802</v>
      </c>
      <c r="F24" s="37">
        <v>1710</v>
      </c>
      <c r="G24" s="37">
        <v>5637</v>
      </c>
      <c r="H24" s="16">
        <v>161</v>
      </c>
      <c r="I24" s="8"/>
    </row>
    <row r="25" spans="2:8" ht="15" customHeight="1">
      <c r="B25" s="15">
        <v>2013</v>
      </c>
      <c r="C25" s="37">
        <v>11730</v>
      </c>
      <c r="D25" s="37">
        <v>7972</v>
      </c>
      <c r="E25" s="37">
        <v>1921</v>
      </c>
      <c r="F25" s="37">
        <v>1837</v>
      </c>
      <c r="G25" s="37">
        <v>6028</v>
      </c>
      <c r="H25" s="16">
        <v>160</v>
      </c>
    </row>
    <row r="26" spans="2:8" ht="15" customHeight="1">
      <c r="B26" s="15">
        <v>2014</v>
      </c>
      <c r="C26" s="37">
        <v>12088</v>
      </c>
      <c r="D26" s="37">
        <v>6840</v>
      </c>
      <c r="E26" s="37">
        <v>2798</v>
      </c>
      <c r="F26" s="37">
        <v>2450</v>
      </c>
      <c r="G26" s="37">
        <v>8196</v>
      </c>
      <c r="H26" s="16">
        <v>156</v>
      </c>
    </row>
    <row r="27" spans="2:8" ht="15" customHeight="1">
      <c r="B27" s="15">
        <v>2015</v>
      </c>
      <c r="C27" s="37">
        <v>12764</v>
      </c>
      <c r="D27" s="37">
        <v>6950</v>
      </c>
      <c r="E27" s="37">
        <v>2838</v>
      </c>
      <c r="F27" s="37">
        <v>2976</v>
      </c>
      <c r="G27" s="37">
        <v>9378</v>
      </c>
      <c r="H27" s="16">
        <v>161</v>
      </c>
    </row>
    <row r="28" spans="2:8" ht="15" customHeight="1">
      <c r="B28" s="15">
        <v>2016</v>
      </c>
      <c r="C28" s="37">
        <v>13114</v>
      </c>
      <c r="D28" s="37">
        <v>6146</v>
      </c>
      <c r="E28" s="37">
        <v>3399</v>
      </c>
      <c r="F28" s="37">
        <v>3569</v>
      </c>
      <c r="G28" s="37">
        <v>11295</v>
      </c>
      <c r="H28" s="16">
        <v>162</v>
      </c>
    </row>
    <row r="29" spans="2:8" ht="15" customHeight="1">
      <c r="B29" s="15">
        <v>2017</v>
      </c>
      <c r="C29" s="37">
        <v>14514</v>
      </c>
      <c r="D29" s="37">
        <v>6444</v>
      </c>
      <c r="E29" s="37">
        <v>3946</v>
      </c>
      <c r="F29" s="37">
        <v>4124</v>
      </c>
      <c r="G29" s="37">
        <v>13110</v>
      </c>
      <c r="H29" s="20">
        <f>ROUND((G29)*100/(E29+F29),0)</f>
        <v>162</v>
      </c>
    </row>
    <row r="30" spans="2:8" ht="15" customHeight="1">
      <c r="B30" s="15">
        <v>2018</v>
      </c>
      <c r="C30" s="37">
        <v>14857</v>
      </c>
      <c r="D30" s="37">
        <v>6559</v>
      </c>
      <c r="E30" s="37">
        <v>3894</v>
      </c>
      <c r="F30" s="37">
        <v>4404</v>
      </c>
      <c r="G30" s="37">
        <v>13842</v>
      </c>
      <c r="H30" s="20">
        <v>167</v>
      </c>
    </row>
    <row r="31" spans="2:8" ht="15" customHeight="1">
      <c r="B31" s="15">
        <v>2019</v>
      </c>
      <c r="C31" s="37">
        <v>17148</v>
      </c>
      <c r="D31" s="37">
        <v>6869</v>
      </c>
      <c r="E31" s="37">
        <v>4654</v>
      </c>
      <c r="F31" s="37">
        <v>5625</v>
      </c>
      <c r="G31" s="37">
        <v>17576</v>
      </c>
      <c r="H31" s="20">
        <v>171</v>
      </c>
    </row>
    <row r="32" spans="2:8" ht="15" customHeight="1">
      <c r="B32" s="15">
        <v>2020</v>
      </c>
      <c r="C32" s="37">
        <v>14628</v>
      </c>
      <c r="D32" s="37">
        <v>5757</v>
      </c>
      <c r="E32" s="37">
        <v>3886</v>
      </c>
      <c r="F32" s="37">
        <v>4985</v>
      </c>
      <c r="G32" s="37">
        <v>15406</v>
      </c>
      <c r="H32" s="20">
        <v>174</v>
      </c>
    </row>
    <row r="33" spans="2:8" ht="15.75" customHeight="1">
      <c r="B33" s="15">
        <v>2021</v>
      </c>
      <c r="C33" s="37">
        <v>17191</v>
      </c>
      <c r="D33" s="37">
        <v>6777</v>
      </c>
      <c r="E33" s="37">
        <v>4525</v>
      </c>
      <c r="F33" s="37">
        <v>5889</v>
      </c>
      <c r="G33" s="37">
        <v>17770</v>
      </c>
      <c r="H33" s="20">
        <v>171</v>
      </c>
    </row>
    <row r="34" spans="2:8" ht="15.75" customHeight="1" thickBot="1">
      <c r="B34" s="19">
        <v>2022</v>
      </c>
      <c r="C34" s="39">
        <v>15983</v>
      </c>
      <c r="D34" s="39">
        <v>6421</v>
      </c>
      <c r="E34" s="39">
        <v>4154</v>
      </c>
      <c r="F34" s="39">
        <v>5408</v>
      </c>
      <c r="G34" s="39">
        <v>16334</v>
      </c>
      <c r="H34" s="21">
        <v>171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</sheetData>
  <sheetProtection/>
  <mergeCells count="7">
    <mergeCell ref="B2:H2"/>
    <mergeCell ref="A3:J3"/>
    <mergeCell ref="B4:B5"/>
    <mergeCell ref="C4:C5"/>
    <mergeCell ref="D4:F4"/>
    <mergeCell ref="G4:G5"/>
    <mergeCell ref="H4:H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Sitara Babayeva</cp:lastModifiedBy>
  <dcterms:created xsi:type="dcterms:W3CDTF">2011-10-04T07:27:27Z</dcterms:created>
  <dcterms:modified xsi:type="dcterms:W3CDTF">2023-09-08T08:22:51Z</dcterms:modified>
  <cp:category/>
  <cp:version/>
  <cp:contentType/>
  <cp:contentStatus/>
</cp:coreProperties>
</file>