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<sst xmlns="http://schemas.openxmlformats.org/spreadsheetml/2006/main" count="45" uniqueCount="24">
  <si>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</si>
  <si>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</si>
  <si>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</si>
  <si>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</si>
  <si>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</si>
  <si>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</si>
  <si>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</si>
  <si>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ton</t>
  </si>
  <si>
    <t>-</t>
  </si>
  <si>
    <t xml:space="preserve">          including:</t>
  </si>
  <si>
    <t xml:space="preserve">         including:</t>
  </si>
  <si>
    <t xml:space="preserve"> leguminous and paddy)</t>
  </si>
  <si>
    <r>
      <t xml:space="preserve">    1.7. Resources and utilization of other grains </t>
    </r>
    <r>
      <rPr>
        <sz val="11"/>
        <rFont val="Times New Roman"/>
        <family val="1"/>
      </rPr>
      <t xml:space="preserve">(excluding </t>
    </r>
  </si>
  <si>
    <t xml:space="preserve">                                                                                RESOURCES</t>
  </si>
  <si>
    <t>For seed</t>
  </si>
  <si>
    <t xml:space="preserve">For production of foodstuffs </t>
  </si>
  <si>
    <t>for production of flour and groats</t>
  </si>
  <si>
    <t>for production of other kinds of food products</t>
  </si>
  <si>
    <t>For production of non-food products</t>
  </si>
  <si>
    <t xml:space="preserve">for production of mixed fodders </t>
  </si>
  <si>
    <t>Total of utilization</t>
  </si>
  <si>
    <t xml:space="preserve">                                                                          UTILIZATION</t>
  </si>
  <si>
    <t>For fodder of cattle and poultries</t>
  </si>
  <si>
    <t>Personal consumption fund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</si>
</sst>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"/>
    <numFmt numFmtId="196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1" fontId="3" fillId="32" borderId="10" xfId="0" applyNumberFormat="1" applyFont="1" applyFill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 indent="2"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3" fontId="2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"/>
  <sheetViews>
    <sheetView showGridLines="0" tabSelected="1" zoomScalePageLayoutView="0" workbookViewId="0" topLeftCell="A1">
      <selection activeCell="G9" sqref="G9"/>
    </sheetView>
  </sheetViews>
  <sheetFormatPr defaultColWidth="9.140625" defaultRowHeight="12.75"/>
  <cols>
    <col min="1" max="1" width="8.57421875" style="2" customWidth="1"/>
    <col min="2" max="2" width="48.00390625" style="2" customWidth="1"/>
    <col min="3" max="13" width="11.7109375" style="2" customWidth="1"/>
    <col min="14" max="16384" width="9.140625" style="2" customWidth="1"/>
  </cols>
  <sheetData>
    <row r="2" spans="2:17" ht="15">
      <c r="B2" s="23" t="s">
        <v>12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5">
      <c r="B3" s="24" t="s">
        <v>11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9:18" ht="15">
      <c r="I4" s="3"/>
      <c r="J4" s="3"/>
      <c r="L4" s="3"/>
      <c r="P4" s="3"/>
      <c r="Q4" s="3"/>
      <c r="R4" s="3" t="s">
        <v>7</v>
      </c>
    </row>
    <row r="5" spans="2:18" ht="30" customHeight="1">
      <c r="B5" s="34"/>
      <c r="C5" s="20">
        <v>2007</v>
      </c>
      <c r="D5" s="20">
        <v>2008</v>
      </c>
      <c r="E5" s="20">
        <v>2009</v>
      </c>
      <c r="F5" s="20">
        <v>2010</v>
      </c>
      <c r="G5" s="20">
        <v>2011</v>
      </c>
      <c r="H5" s="20">
        <v>2012</v>
      </c>
      <c r="I5" s="20">
        <v>2013</v>
      </c>
      <c r="J5" s="20">
        <v>2014</v>
      </c>
      <c r="K5" s="20">
        <v>2015</v>
      </c>
      <c r="L5" s="35">
        <v>2016</v>
      </c>
      <c r="M5" s="35">
        <v>2017</v>
      </c>
      <c r="N5" s="35">
        <v>2018</v>
      </c>
      <c r="O5" s="35">
        <v>2019</v>
      </c>
      <c r="P5" s="35">
        <v>2020</v>
      </c>
      <c r="Q5" s="36">
        <v>2021</v>
      </c>
      <c r="R5" s="25">
        <v>2022</v>
      </c>
    </row>
    <row r="6" spans="2:18" s="4" customFormat="1" ht="16.5" customHeight="1">
      <c r="B6" s="22" t="s">
        <v>13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6"/>
      <c r="Q6" s="26"/>
      <c r="R6" s="26"/>
    </row>
    <row r="7" spans="2:18" ht="16.5" customHeight="1">
      <c r="B7" s="37" t="s">
        <v>0</v>
      </c>
      <c r="C7" s="7">
        <v>48</v>
      </c>
      <c r="D7" s="7">
        <v>59</v>
      </c>
      <c r="E7" s="8">
        <v>60</v>
      </c>
      <c r="F7" s="8">
        <v>69</v>
      </c>
      <c r="G7" s="8">
        <v>933</v>
      </c>
      <c r="H7" s="8">
        <v>474</v>
      </c>
      <c r="I7" s="8">
        <v>454</v>
      </c>
      <c r="J7" s="9">
        <v>225</v>
      </c>
      <c r="K7" s="7">
        <v>938</v>
      </c>
      <c r="L7" s="7">
        <v>270</v>
      </c>
      <c r="M7" s="7">
        <v>132</v>
      </c>
      <c r="N7" s="7">
        <v>559</v>
      </c>
      <c r="O7" s="7">
        <v>307</v>
      </c>
      <c r="P7" s="7">
        <v>456</v>
      </c>
      <c r="Q7" s="27">
        <v>359</v>
      </c>
      <c r="R7" s="27">
        <v>784</v>
      </c>
    </row>
    <row r="8" spans="2:18" ht="16.5" customHeight="1">
      <c r="B8" s="37" t="s">
        <v>1</v>
      </c>
      <c r="C8" s="7">
        <v>76</v>
      </c>
      <c r="D8" s="7">
        <v>93</v>
      </c>
      <c r="E8" s="8">
        <v>10</v>
      </c>
      <c r="F8" s="8">
        <v>61</v>
      </c>
      <c r="G8" s="8">
        <v>272</v>
      </c>
      <c r="H8" s="7">
        <v>601</v>
      </c>
      <c r="I8" s="8">
        <v>73</v>
      </c>
      <c r="J8" s="9">
        <v>163</v>
      </c>
      <c r="K8" s="7">
        <v>216</v>
      </c>
      <c r="L8" s="7">
        <v>580</v>
      </c>
      <c r="M8" s="7">
        <v>1832</v>
      </c>
      <c r="N8" s="7">
        <v>3671</v>
      </c>
      <c r="O8" s="7">
        <v>6260</v>
      </c>
      <c r="P8" s="7">
        <v>5070</v>
      </c>
      <c r="Q8" s="27">
        <v>3309</v>
      </c>
      <c r="R8" s="27">
        <v>3443</v>
      </c>
    </row>
    <row r="9" spans="2:18" ht="16.5" customHeight="1">
      <c r="B9" s="37" t="s">
        <v>2</v>
      </c>
      <c r="C9" s="7">
        <v>1033</v>
      </c>
      <c r="D9" s="7">
        <v>2039</v>
      </c>
      <c r="E9" s="8">
        <v>2465</v>
      </c>
      <c r="F9" s="8">
        <v>6540</v>
      </c>
      <c r="G9" s="8">
        <v>6520</v>
      </c>
      <c r="H9" s="7">
        <v>6319</v>
      </c>
      <c r="I9" s="8">
        <v>3141</v>
      </c>
      <c r="J9" s="7">
        <v>14900</v>
      </c>
      <c r="K9" s="7">
        <v>3238</v>
      </c>
      <c r="L9" s="7">
        <v>1303</v>
      </c>
      <c r="M9" s="7">
        <v>7143</v>
      </c>
      <c r="N9" s="7">
        <v>790</v>
      </c>
      <c r="O9" s="7">
        <v>859</v>
      </c>
      <c r="P9" s="7">
        <v>330</v>
      </c>
      <c r="Q9" s="27">
        <v>9117</v>
      </c>
      <c r="R9" s="27">
        <v>12434</v>
      </c>
    </row>
    <row r="10" spans="2:18" ht="16.5" customHeight="1">
      <c r="B10" s="38" t="s">
        <v>3</v>
      </c>
      <c r="C10" s="5">
        <v>1157</v>
      </c>
      <c r="D10" s="5">
        <v>2191</v>
      </c>
      <c r="E10" s="5">
        <v>2535</v>
      </c>
      <c r="F10" s="5">
        <v>6670</v>
      </c>
      <c r="G10" s="5">
        <v>7725</v>
      </c>
      <c r="H10" s="5">
        <v>7394</v>
      </c>
      <c r="I10" s="5">
        <v>3668</v>
      </c>
      <c r="J10" s="5">
        <v>15288</v>
      </c>
      <c r="K10" s="5">
        <v>4392</v>
      </c>
      <c r="L10" s="5">
        <v>2153</v>
      </c>
      <c r="M10" s="5">
        <v>9107</v>
      </c>
      <c r="N10" s="5">
        <f>N7+N8+N9</f>
        <v>5020</v>
      </c>
      <c r="O10" s="5">
        <f>O7+O8+O9</f>
        <v>7426</v>
      </c>
      <c r="P10" s="5">
        <v>5856</v>
      </c>
      <c r="Q10" s="28">
        <f>Q7+Q8+Q9</f>
        <v>12785</v>
      </c>
      <c r="R10" s="28">
        <f>R7+R8+R9</f>
        <v>16661</v>
      </c>
    </row>
    <row r="11" spans="2:18" s="4" customFormat="1" ht="16.5" customHeight="1">
      <c r="B11" s="22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6"/>
      <c r="Q11" s="26"/>
      <c r="R11" s="26"/>
    </row>
    <row r="12" spans="2:18" ht="16.5" customHeight="1">
      <c r="B12" s="37" t="s">
        <v>14</v>
      </c>
      <c r="C12" s="10">
        <v>6</v>
      </c>
      <c r="D12" s="10">
        <v>7</v>
      </c>
      <c r="E12" s="11">
        <v>6</v>
      </c>
      <c r="F12" s="11">
        <v>12</v>
      </c>
      <c r="G12" s="11">
        <v>18</v>
      </c>
      <c r="H12" s="11">
        <v>23</v>
      </c>
      <c r="I12" s="11">
        <v>10</v>
      </c>
      <c r="J12" s="10">
        <v>15</v>
      </c>
      <c r="K12" s="7">
        <v>14</v>
      </c>
      <c r="L12" s="7">
        <v>11</v>
      </c>
      <c r="M12" s="7">
        <v>18</v>
      </c>
      <c r="N12" s="7">
        <v>30</v>
      </c>
      <c r="O12" s="7">
        <v>49</v>
      </c>
      <c r="P12" s="7">
        <v>77</v>
      </c>
      <c r="Q12" s="27">
        <v>66</v>
      </c>
      <c r="R12" s="29">
        <v>71</v>
      </c>
    </row>
    <row r="13" spans="2:18" ht="16.5" customHeight="1">
      <c r="B13" s="37" t="s">
        <v>22</v>
      </c>
      <c r="C13" s="7">
        <v>210</v>
      </c>
      <c r="D13" s="7">
        <v>980</v>
      </c>
      <c r="E13" s="8">
        <v>1133</v>
      </c>
      <c r="F13" s="8">
        <v>1481</v>
      </c>
      <c r="G13" s="8">
        <v>2506</v>
      </c>
      <c r="H13" s="7">
        <v>2399</v>
      </c>
      <c r="I13" s="8">
        <v>1190</v>
      </c>
      <c r="J13" s="7">
        <v>4960</v>
      </c>
      <c r="K13" s="7">
        <v>1425</v>
      </c>
      <c r="L13" s="7">
        <v>699</v>
      </c>
      <c r="M13" s="7">
        <v>2954</v>
      </c>
      <c r="N13" s="7">
        <v>1629</v>
      </c>
      <c r="O13" s="7">
        <v>2409</v>
      </c>
      <c r="P13" s="7">
        <v>1900</v>
      </c>
      <c r="Q13" s="27">
        <v>4148</v>
      </c>
      <c r="R13" s="29">
        <v>5405</v>
      </c>
    </row>
    <row r="14" spans="2:18" ht="16.5" customHeight="1">
      <c r="B14" s="37" t="s">
        <v>15</v>
      </c>
      <c r="C14" s="12">
        <v>259</v>
      </c>
      <c r="D14" s="12">
        <v>591</v>
      </c>
      <c r="E14" s="12">
        <v>684</v>
      </c>
      <c r="F14" s="12">
        <v>3224</v>
      </c>
      <c r="G14" s="12">
        <v>3801</v>
      </c>
      <c r="H14" s="13">
        <v>3598</v>
      </c>
      <c r="I14" s="12">
        <v>1640</v>
      </c>
      <c r="J14" s="7">
        <v>4751</v>
      </c>
      <c r="K14" s="7">
        <v>1365</v>
      </c>
      <c r="L14" s="7">
        <v>830</v>
      </c>
      <c r="M14" s="7">
        <v>2830</v>
      </c>
      <c r="N14" s="7">
        <v>1560</v>
      </c>
      <c r="O14" s="17">
        <v>2307</v>
      </c>
      <c r="P14" s="7">
        <v>1820</v>
      </c>
      <c r="Q14" s="29">
        <v>1210</v>
      </c>
      <c r="R14" s="29">
        <f>R16</f>
        <v>441</v>
      </c>
    </row>
    <row r="15" spans="2:18" ht="16.5" customHeight="1">
      <c r="B15" s="37" t="s">
        <v>9</v>
      </c>
      <c r="C15" s="12"/>
      <c r="D15" s="12"/>
      <c r="E15" s="12"/>
      <c r="F15" s="12"/>
      <c r="G15" s="12"/>
      <c r="H15" s="13"/>
      <c r="I15" s="12"/>
      <c r="J15" s="7"/>
      <c r="K15" s="7"/>
      <c r="L15" s="7"/>
      <c r="M15" s="7"/>
      <c r="N15" s="7"/>
      <c r="O15" s="17"/>
      <c r="P15" s="7"/>
      <c r="Q15" s="29"/>
      <c r="R15" s="29"/>
    </row>
    <row r="16" spans="2:18" ht="16.5" customHeight="1">
      <c r="B16" s="39" t="s">
        <v>16</v>
      </c>
      <c r="C16" s="12">
        <v>255</v>
      </c>
      <c r="D16" s="12">
        <v>591</v>
      </c>
      <c r="E16" s="12">
        <v>684</v>
      </c>
      <c r="F16" s="12">
        <v>3224</v>
      </c>
      <c r="G16" s="12">
        <v>3801</v>
      </c>
      <c r="H16" s="13">
        <v>3598</v>
      </c>
      <c r="I16" s="12">
        <v>1640</v>
      </c>
      <c r="J16" s="7">
        <v>4751</v>
      </c>
      <c r="K16" s="7">
        <v>1365</v>
      </c>
      <c r="L16" s="7">
        <v>830</v>
      </c>
      <c r="M16" s="7">
        <v>2830</v>
      </c>
      <c r="N16" s="7">
        <f>1560</f>
        <v>1560</v>
      </c>
      <c r="O16" s="17">
        <f>2308-1</f>
        <v>2307</v>
      </c>
      <c r="P16" s="7">
        <v>1820</v>
      </c>
      <c r="Q16" s="29">
        <v>1210</v>
      </c>
      <c r="R16" s="29">
        <f>440+1</f>
        <v>441</v>
      </c>
    </row>
    <row r="17" spans="2:18" ht="16.5" customHeight="1">
      <c r="B17" s="39" t="s">
        <v>17</v>
      </c>
      <c r="C17" s="12">
        <v>4</v>
      </c>
      <c r="D17" s="12" t="s">
        <v>8</v>
      </c>
      <c r="E17" s="12" t="s">
        <v>8</v>
      </c>
      <c r="F17" s="12" t="s">
        <v>8</v>
      </c>
      <c r="G17" s="12" t="s">
        <v>8</v>
      </c>
      <c r="H17" s="12" t="s">
        <v>8</v>
      </c>
      <c r="I17" s="12" t="s">
        <v>8</v>
      </c>
      <c r="J17" s="14" t="s">
        <v>8</v>
      </c>
      <c r="K17" s="14" t="s">
        <v>8</v>
      </c>
      <c r="L17" s="15" t="s">
        <v>8</v>
      </c>
      <c r="M17" s="15" t="s">
        <v>8</v>
      </c>
      <c r="N17" s="18" t="s">
        <v>8</v>
      </c>
      <c r="O17" s="15" t="s">
        <v>8</v>
      </c>
      <c r="P17" s="15" t="s">
        <v>8</v>
      </c>
      <c r="Q17" s="40" t="s">
        <v>8</v>
      </c>
      <c r="R17" s="30" t="s">
        <v>8</v>
      </c>
    </row>
    <row r="18" spans="2:18" ht="30.75" customHeight="1">
      <c r="B18" s="37" t="s">
        <v>23</v>
      </c>
      <c r="C18" s="12">
        <v>265</v>
      </c>
      <c r="D18" s="12">
        <v>400</v>
      </c>
      <c r="E18" s="12">
        <v>399</v>
      </c>
      <c r="F18" s="12">
        <v>500</v>
      </c>
      <c r="G18" s="12">
        <v>545</v>
      </c>
      <c r="H18" s="16">
        <v>548</v>
      </c>
      <c r="I18" s="12">
        <v>418</v>
      </c>
      <c r="J18" s="7">
        <v>3854</v>
      </c>
      <c r="K18" s="7">
        <v>1097</v>
      </c>
      <c r="L18" s="7">
        <v>304</v>
      </c>
      <c r="M18" s="7">
        <v>2286</v>
      </c>
      <c r="N18" s="7">
        <v>1240</v>
      </c>
      <c r="O18" s="17">
        <v>1805</v>
      </c>
      <c r="P18" s="7">
        <v>1405</v>
      </c>
      <c r="Q18" s="29">
        <v>5883</v>
      </c>
      <c r="R18" s="29">
        <v>8881</v>
      </c>
    </row>
    <row r="19" spans="2:18" ht="16.5" customHeight="1">
      <c r="B19" s="37" t="s">
        <v>18</v>
      </c>
      <c r="C19" s="12" t="s">
        <v>8</v>
      </c>
      <c r="D19" s="12">
        <v>139</v>
      </c>
      <c r="E19" s="12">
        <v>229</v>
      </c>
      <c r="F19" s="12">
        <v>200</v>
      </c>
      <c r="G19" s="12">
        <v>355</v>
      </c>
      <c r="H19" s="13">
        <v>340</v>
      </c>
      <c r="I19" s="12">
        <v>168</v>
      </c>
      <c r="J19" s="7">
        <v>702</v>
      </c>
      <c r="K19" s="7">
        <v>202</v>
      </c>
      <c r="L19" s="7">
        <v>99</v>
      </c>
      <c r="M19" s="7">
        <v>418</v>
      </c>
      <c r="N19" s="7">
        <v>231</v>
      </c>
      <c r="O19" s="17">
        <v>342</v>
      </c>
      <c r="P19" s="7">
        <v>269</v>
      </c>
      <c r="Q19" s="29">
        <v>587</v>
      </c>
      <c r="R19" s="29">
        <v>765</v>
      </c>
    </row>
    <row r="20" spans="2:18" ht="16.5" customHeight="1">
      <c r="B20" s="37" t="s">
        <v>10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7"/>
      <c r="P20" s="9"/>
      <c r="Q20" s="29"/>
      <c r="R20" s="29"/>
    </row>
    <row r="21" spans="2:18" ht="16.5" customHeight="1">
      <c r="B21" s="41" t="s">
        <v>19</v>
      </c>
      <c r="C21" s="12" t="s">
        <v>8</v>
      </c>
      <c r="D21" s="12">
        <v>139</v>
      </c>
      <c r="E21" s="12">
        <v>229</v>
      </c>
      <c r="F21" s="12">
        <v>200</v>
      </c>
      <c r="G21" s="12">
        <v>355</v>
      </c>
      <c r="H21" s="7">
        <v>340</v>
      </c>
      <c r="I21" s="12">
        <v>168</v>
      </c>
      <c r="J21" s="7">
        <v>702</v>
      </c>
      <c r="K21" s="7">
        <v>202</v>
      </c>
      <c r="L21" s="7">
        <v>99</v>
      </c>
      <c r="M21" s="7">
        <v>418</v>
      </c>
      <c r="N21" s="7">
        <v>231</v>
      </c>
      <c r="O21" s="17">
        <f>341+1</f>
        <v>342</v>
      </c>
      <c r="P21" s="7">
        <v>269</v>
      </c>
      <c r="Q21" s="29">
        <v>587</v>
      </c>
      <c r="R21" s="29">
        <v>765</v>
      </c>
    </row>
    <row r="22" spans="2:18" ht="16.5" customHeight="1">
      <c r="B22" s="37" t="s">
        <v>4</v>
      </c>
      <c r="C22" s="12">
        <v>352</v>
      </c>
      <c r="D22" s="12">
        <v>7</v>
      </c>
      <c r="E22" s="12">
        <v>4</v>
      </c>
      <c r="F22" s="12">
        <v>288</v>
      </c>
      <c r="G22" s="12">
        <v>8</v>
      </c>
      <c r="H22" s="12" t="s">
        <v>8</v>
      </c>
      <c r="I22" s="12" t="s">
        <v>8</v>
      </c>
      <c r="J22" s="12" t="s">
        <v>8</v>
      </c>
      <c r="K22" s="14" t="s">
        <v>8</v>
      </c>
      <c r="L22" s="14">
        <v>69</v>
      </c>
      <c r="M22" s="14">
        <v>1</v>
      </c>
      <c r="N22" s="14">
        <v>1</v>
      </c>
      <c r="O22" s="19">
        <v>25</v>
      </c>
      <c r="P22" s="14" t="s">
        <v>8</v>
      </c>
      <c r="Q22" s="31">
        <v>51</v>
      </c>
      <c r="R22" s="31">
        <v>4</v>
      </c>
    </row>
    <row r="23" spans="2:18" ht="16.5" customHeight="1">
      <c r="B23" s="37" t="s">
        <v>5</v>
      </c>
      <c r="C23" s="12">
        <v>6</v>
      </c>
      <c r="D23" s="12">
        <v>7</v>
      </c>
      <c r="E23" s="12">
        <v>11</v>
      </c>
      <c r="F23" s="12">
        <v>32</v>
      </c>
      <c r="G23" s="12">
        <v>18</v>
      </c>
      <c r="H23" s="7">
        <v>32</v>
      </c>
      <c r="I23" s="12">
        <v>17</v>
      </c>
      <c r="J23" s="7">
        <v>68</v>
      </c>
      <c r="K23" s="7">
        <v>19</v>
      </c>
      <c r="L23" s="7">
        <v>9</v>
      </c>
      <c r="M23" s="7">
        <v>41</v>
      </c>
      <c r="N23" s="7">
        <f>22</f>
        <v>22</v>
      </c>
      <c r="O23" s="17">
        <v>33</v>
      </c>
      <c r="P23" s="7">
        <v>26</v>
      </c>
      <c r="Q23" s="29">
        <v>56</v>
      </c>
      <c r="R23" s="29">
        <f>72</f>
        <v>72</v>
      </c>
    </row>
    <row r="24" spans="2:18" ht="16.5" customHeight="1">
      <c r="B24" s="37" t="s">
        <v>6</v>
      </c>
      <c r="C24" s="12">
        <v>59</v>
      </c>
      <c r="D24" s="12">
        <v>60</v>
      </c>
      <c r="E24" s="12">
        <v>69</v>
      </c>
      <c r="F24" s="12">
        <v>933</v>
      </c>
      <c r="G24" s="12">
        <v>474</v>
      </c>
      <c r="H24" s="8">
        <v>454</v>
      </c>
      <c r="I24" s="12">
        <v>225</v>
      </c>
      <c r="J24" s="7">
        <v>938</v>
      </c>
      <c r="K24" s="7">
        <v>270</v>
      </c>
      <c r="L24" s="7">
        <v>132</v>
      </c>
      <c r="M24" s="7">
        <v>559</v>
      </c>
      <c r="N24" s="14">
        <v>307</v>
      </c>
      <c r="O24" s="14">
        <v>456</v>
      </c>
      <c r="P24" s="7">
        <v>359</v>
      </c>
      <c r="Q24" s="32">
        <v>784</v>
      </c>
      <c r="R24" s="32">
        <v>1022</v>
      </c>
    </row>
    <row r="25" spans="2:18" ht="16.5" customHeight="1">
      <c r="B25" s="38" t="s">
        <v>20</v>
      </c>
      <c r="C25" s="42">
        <v>1157</v>
      </c>
      <c r="D25" s="42">
        <v>2191</v>
      </c>
      <c r="E25" s="42">
        <v>2535</v>
      </c>
      <c r="F25" s="42">
        <v>6670</v>
      </c>
      <c r="G25" s="42">
        <v>7725</v>
      </c>
      <c r="H25" s="42">
        <v>7394</v>
      </c>
      <c r="I25" s="42">
        <v>3668</v>
      </c>
      <c r="J25" s="5">
        <v>15288</v>
      </c>
      <c r="K25" s="5">
        <v>4392</v>
      </c>
      <c r="L25" s="5">
        <v>2153</v>
      </c>
      <c r="M25" s="5">
        <v>9107</v>
      </c>
      <c r="N25" s="43">
        <f>N12+N13+N14+N18+N19+N22+N23+N24</f>
        <v>5020</v>
      </c>
      <c r="O25" s="43">
        <f>O12+O13+O14+O18+O19+O22+O23+O24</f>
        <v>7426</v>
      </c>
      <c r="P25" s="5">
        <v>5856</v>
      </c>
      <c r="Q25" s="33">
        <f>Q12+Q13+Q14+Q18+Q19+Q23+Q24+Q22</f>
        <v>12785</v>
      </c>
      <c r="R25" s="33">
        <f>R12+R13+R14+R18+R19+R23+R24+R22</f>
        <v>16661</v>
      </c>
    </row>
    <row r="26" ht="15">
      <c r="B26" s="1"/>
    </row>
  </sheetData>
  <sheetProtection/>
  <mergeCells count="5">
    <mergeCell ref="C20:N20"/>
    <mergeCell ref="B6:O6"/>
    <mergeCell ref="B11:O11"/>
    <mergeCell ref="B2:Q2"/>
    <mergeCell ref="B3:Q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2014-04-01T04:28:08Z</cp:lastPrinted>
  <dcterms:created xsi:type="dcterms:W3CDTF">2012-07-31T05:12:04Z</dcterms:created>
  <dcterms:modified xsi:type="dcterms:W3CDTF">2023-08-01T05:16:00Z</dcterms:modified>
  <cp:category/>
  <cp:version/>
  <cp:contentType/>
  <cp:contentStatus/>
</cp:coreProperties>
</file>