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2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<sst xmlns="http://schemas.openxmlformats.org/spreadsheetml/2006/main" count="253" uniqueCount="87">
  <si>
    <t>Şəki-Zaqatala iqtisadi rayonu</t>
  </si>
  <si>
    <t>Quba-Xaçmaz iqtisadi rayonu</t>
  </si>
  <si>
    <t>-</t>
  </si>
  <si>
    <t>Dağlıq Şirvan iqtisadi rayonu</t>
  </si>
  <si>
    <t>Naxçıvan Muxtar Respublikası</t>
  </si>
  <si>
    <t>Ölkə üzrə-cəmi</t>
  </si>
  <si>
    <t xml:space="preserve">    Xızı rayonu</t>
  </si>
  <si>
    <t xml:space="preserve">    Abşeron rayonu</t>
  </si>
  <si>
    <t xml:space="preserve">    Qazax rayonu</t>
  </si>
  <si>
    <t xml:space="preserve">    Ağstafa rayonu</t>
  </si>
  <si>
    <t xml:space="preserve">    Tovuz rayonu</t>
  </si>
  <si>
    <t xml:space="preserve">    Şəmkir rayonu</t>
  </si>
  <si>
    <t xml:space="preserve">    Gədəbəy rayonu</t>
  </si>
  <si>
    <t xml:space="preserve">    Daşkəsən rayonu</t>
  </si>
  <si>
    <t xml:space="preserve">    Göygöl rayonu</t>
  </si>
  <si>
    <t xml:space="preserve">    Goranboy rayonu</t>
  </si>
  <si>
    <t xml:space="preserve">    Balakən rayonu</t>
  </si>
  <si>
    <t xml:space="preserve">    Zaqatala rayonu</t>
  </si>
  <si>
    <t xml:space="preserve">    Qax rayonu</t>
  </si>
  <si>
    <t xml:space="preserve">    Şəki rayonu</t>
  </si>
  <si>
    <t xml:space="preserve">    Oğuz rayonu</t>
  </si>
  <si>
    <t xml:space="preserve">    Qəbələ rayonu</t>
  </si>
  <si>
    <t xml:space="preserve">    Astara rayonu</t>
  </si>
  <si>
    <t xml:space="preserve">    Lənkəran rayonu</t>
  </si>
  <si>
    <t xml:space="preserve">    Lerik rayonu</t>
  </si>
  <si>
    <t xml:space="preserve">    Yardımlı rayonu</t>
  </si>
  <si>
    <t xml:space="preserve">    Masallı rayonu</t>
  </si>
  <si>
    <t xml:space="preserve">    Cəlilabad rayonu</t>
  </si>
  <si>
    <t xml:space="preserve">    Qusar rayonu</t>
  </si>
  <si>
    <t xml:space="preserve">    Xaçmaz rayonu</t>
  </si>
  <si>
    <t xml:space="preserve">    Quba rayonu</t>
  </si>
  <si>
    <t xml:space="preserve">    Şabran rayonu</t>
  </si>
  <si>
    <t xml:space="preserve">    Siyəzən rayonu</t>
  </si>
  <si>
    <t xml:space="preserve">    Göyçay rayonu</t>
  </si>
  <si>
    <t xml:space="preserve">    Beyləqan rayonu</t>
  </si>
  <si>
    <t xml:space="preserve">    Ağcabədi rayonu</t>
  </si>
  <si>
    <t xml:space="preserve">    Bərdə rayonu</t>
  </si>
  <si>
    <t xml:space="preserve">    Neftçala rayonu</t>
  </si>
  <si>
    <t xml:space="preserve">    Biləsuvar rayonu</t>
  </si>
  <si>
    <t xml:space="preserve">    Salyan rayonu</t>
  </si>
  <si>
    <t xml:space="preserve">    Yevlax rayonu</t>
  </si>
  <si>
    <t xml:space="preserve">    Mingəçevir şəhəri</t>
  </si>
  <si>
    <t xml:space="preserve">    Ağdaş rayonu</t>
  </si>
  <si>
    <t xml:space="preserve">    Ucar rayonu</t>
  </si>
  <si>
    <t xml:space="preserve">    Zərdab rayonu</t>
  </si>
  <si>
    <t xml:space="preserve">    Kürdəmir rayonu</t>
  </si>
  <si>
    <t xml:space="preserve">    İmişli rayonu</t>
  </si>
  <si>
    <t xml:space="preserve">    Şamaxı rayonu</t>
  </si>
  <si>
    <t xml:space="preserve">    Ağsu rayonu</t>
  </si>
  <si>
    <t xml:space="preserve">    İsmayıllı rayonu</t>
  </si>
  <si>
    <t xml:space="preserve">    Qobustan rayonu</t>
  </si>
  <si>
    <t xml:space="preserve">    Zəngilan rayonu</t>
  </si>
  <si>
    <t xml:space="preserve">    Xankəndi şəhəri</t>
  </si>
  <si>
    <t xml:space="preserve">    Xocavənd rayonu</t>
  </si>
  <si>
    <t xml:space="preserve">    Şuşa rayonu</t>
  </si>
  <si>
    <t xml:space="preserve">    Saatlı rayonu</t>
  </si>
  <si>
    <t xml:space="preserve">    Sabirabad rayonu</t>
  </si>
  <si>
    <t xml:space="preserve">    Hacıqabul rayonu</t>
  </si>
  <si>
    <t xml:space="preserve">    Şirvan şəhəri</t>
  </si>
  <si>
    <t xml:space="preserve">Abşeron-Xızı iqtisadi rayonu </t>
  </si>
  <si>
    <t xml:space="preserve">Gəncə-Daşkəsən iqtisadi rayonu </t>
  </si>
  <si>
    <t>Qarabağ iqtisadi rayonu</t>
  </si>
  <si>
    <t>Qazax-Tovuz iqtisadi rayonu</t>
  </si>
  <si>
    <t>Lənkəran-Astara iqtisadi rayonu</t>
  </si>
  <si>
    <t xml:space="preserve">Mərkəzi Aran iqtisadi rayonu </t>
  </si>
  <si>
    <t>Mil-Muğan iqtisadi rayonu</t>
  </si>
  <si>
    <t>Şərqi Zəngəzur iqtisadi rayonu</t>
  </si>
  <si>
    <t xml:space="preserve">Şirvan-Salyan iqtisadi rayonu </t>
  </si>
  <si>
    <t xml:space="preserve">    Laçın rayonu</t>
  </si>
  <si>
    <t xml:space="preserve">   Qubadlı rayonu</t>
  </si>
  <si>
    <t xml:space="preserve">    Kəlbəcər rayonu</t>
  </si>
  <si>
    <t xml:space="preserve">    Cəbrayıl rayonu</t>
  </si>
  <si>
    <t xml:space="preserve">    Tərtər rayonu</t>
  </si>
  <si>
    <t xml:space="preserve">    Xocalı rayonu</t>
  </si>
  <si>
    <t xml:space="preserve">    Füzuli rayonu</t>
  </si>
  <si>
    <t xml:space="preserve">    Ağdam rayonu</t>
  </si>
  <si>
    <t xml:space="preserve">    Samux rayonu</t>
  </si>
  <si>
    <t xml:space="preserve">    Naftalan şəhəri</t>
  </si>
  <si>
    <t xml:space="preserve">    Gəncə şəhəri</t>
  </si>
  <si>
    <t xml:space="preserve">    Sumqayıt şəhəri</t>
  </si>
  <si>
    <t xml:space="preserve">     Bakı şəhəri</t>
  </si>
  <si>
    <r>
      <t xml:space="preserve">     </t>
    </r>
    <r>
      <rPr>
        <sz val="11"/>
        <rFont val="Times New Roman"/>
        <family val="1"/>
      </rPr>
      <t xml:space="preserve">    о cümlədən: </t>
    </r>
  </si>
  <si>
    <t>6.4  İqtisadi rayonlar üzrə  iaşə dövriyyəsi</t>
  </si>
  <si>
    <t>335137.7</t>
  </si>
  <si>
    <t>187152.7</t>
  </si>
  <si>
    <t>17386.1</t>
  </si>
  <si>
    <t>min manatla</t>
  </si>
</sst>
</file>

<file path=xl/styles.xml><?xml version="1.0" encoding="utf-8"?>
<styleSheet xmlns="http://schemas.openxmlformats.org/spreadsheetml/2006/main">
  <numFmts count="57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\ _₼_-;\-* #,##0\ _₼_-;_-* &quot;-&quot;\ _₼_-;_-@_-"/>
    <numFmt numFmtId="44" formatCode="_-* #,##0.00\ &quot;₼&quot;_-;\-* #,##0.00\ &quot;₼&quot;_-;_-* &quot;-&quot;??\ &quot;₼&quot;_-;_-@_-"/>
    <numFmt numFmtId="43" formatCode="_-* #,##0.00\ _₼_-;\-* #,##0.00\ _₼_-;_-* &quot;-&quot;??\ _₼_-;_-@_-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#,##0&quot;р.&quot;;\-#,##0&quot;р.&quot;"/>
    <numFmt numFmtId="195" formatCode="#,##0&quot;р.&quot;;[Red]\-#,##0&quot;р.&quot;"/>
    <numFmt numFmtId="196" formatCode="#,##0.00&quot;р.&quot;;\-#,##0.00&quot;р.&quot;"/>
    <numFmt numFmtId="197" formatCode="#,##0.00&quot;р.&quot;;[Red]\-#,##0.00&quot;р.&quot;"/>
    <numFmt numFmtId="198" formatCode="_-* #,##0&quot;р.&quot;_-;\-* #,##0&quot;р.&quot;_-;_-* &quot;-&quot;&quot;р.&quot;_-;_-@_-"/>
    <numFmt numFmtId="199" formatCode="_-* #,##0_р_._-;\-* #,##0_р_._-;_-* &quot;-&quot;_р_._-;_-@_-"/>
    <numFmt numFmtId="200" formatCode="_-* #,##0.00&quot;р.&quot;_-;\-* #,##0.00&quot;р.&quot;_-;_-* &quot;-&quot;??&quot;р.&quot;_-;_-@_-"/>
    <numFmt numFmtId="201" formatCode="_-* #,##0.00_р_._-;\-* #,##0.00_р_._-;_-* &quot;-&quot;??_р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.0"/>
    <numFmt numFmtId="207" formatCode="0.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</numFmts>
  <fonts count="4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33" applyFont="1">
      <alignment/>
      <protection/>
    </xf>
    <xf numFmtId="0" fontId="2" fillId="0" borderId="10" xfId="33" applyFont="1" applyBorder="1">
      <alignment/>
      <protection/>
    </xf>
    <xf numFmtId="0" fontId="2" fillId="0" borderId="11" xfId="33" applyFont="1" applyBorder="1">
      <alignment/>
      <protection/>
    </xf>
    <xf numFmtId="0" fontId="1" fillId="0" borderId="11" xfId="33" applyFont="1" applyBorder="1">
      <alignment/>
      <protection/>
    </xf>
    <xf numFmtId="0" fontId="2" fillId="0" borderId="12" xfId="33" applyFont="1" applyBorder="1">
      <alignment/>
      <protection/>
    </xf>
    <xf numFmtId="0" fontId="1" fillId="0" borderId="11" xfId="33" applyFont="1" applyBorder="1" applyAlignment="1">
      <alignment wrapText="1"/>
      <protection/>
    </xf>
    <xf numFmtId="0" fontId="1" fillId="0" borderId="13" xfId="33" applyFont="1" applyBorder="1" applyAlignment="1">
      <alignment wrapText="1"/>
      <protection/>
    </xf>
    <xf numFmtId="0" fontId="1" fillId="0" borderId="11" xfId="33" applyFont="1" applyBorder="1">
      <alignment/>
      <protection/>
    </xf>
    <xf numFmtId="4" fontId="1" fillId="0" borderId="14" xfId="33" applyNumberFormat="1" applyFont="1" applyBorder="1" applyAlignment="1">
      <alignment horizontal="right" wrapText="1"/>
      <protection/>
    </xf>
    <xf numFmtId="4" fontId="1" fillId="0" borderId="14" xfId="33" applyNumberFormat="1" applyFont="1" applyBorder="1" applyAlignment="1">
      <alignment horizontal="right" wrapText="1"/>
      <protection/>
    </xf>
    <xf numFmtId="4" fontId="39" fillId="0" borderId="14" xfId="33" applyNumberFormat="1" applyFont="1" applyBorder="1" applyAlignment="1">
      <alignment horizontal="right" vertical="center" wrapText="1"/>
      <protection/>
    </xf>
    <xf numFmtId="4" fontId="1" fillId="0" borderId="14" xfId="33" applyNumberFormat="1" applyFont="1" applyBorder="1" applyAlignment="1">
      <alignment horizontal="right" vertical="center" wrapText="1"/>
      <protection/>
    </xf>
    <xf numFmtId="4" fontId="1" fillId="0" borderId="15" xfId="33" applyNumberFormat="1" applyFont="1" applyBorder="1" applyAlignment="1">
      <alignment horizontal="right" vertical="center" wrapText="1"/>
      <protection/>
    </xf>
    <xf numFmtId="4" fontId="39" fillId="0" borderId="16" xfId="0" applyNumberFormat="1" applyFont="1" applyBorder="1" applyAlignment="1">
      <alignment horizontal="right" vertical="center" wrapText="1"/>
    </xf>
    <xf numFmtId="4" fontId="1" fillId="0" borderId="14" xfId="33" applyNumberFormat="1" applyFont="1" applyBorder="1" applyAlignment="1">
      <alignment horizontal="right"/>
      <protection/>
    </xf>
    <xf numFmtId="4" fontId="1" fillId="0" borderId="17" xfId="33" applyNumberFormat="1" applyFont="1" applyBorder="1" applyAlignment="1">
      <alignment horizontal="right" wrapText="1"/>
      <protection/>
    </xf>
    <xf numFmtId="4" fontId="1" fillId="0" borderId="16" xfId="33" applyNumberFormat="1" applyFont="1" applyBorder="1" applyAlignment="1">
      <alignment horizontal="right" wrapText="1"/>
      <protection/>
    </xf>
    <xf numFmtId="4" fontId="2" fillId="0" borderId="14" xfId="33" applyNumberFormat="1" applyFont="1" applyBorder="1" applyAlignment="1">
      <alignment horizontal="right" wrapText="1"/>
      <protection/>
    </xf>
    <xf numFmtId="4" fontId="40" fillId="0" borderId="14" xfId="33" applyNumberFormat="1" applyFont="1" applyBorder="1" applyAlignment="1">
      <alignment horizontal="right" vertical="center" wrapText="1"/>
      <protection/>
    </xf>
    <xf numFmtId="4" fontId="2" fillId="0" borderId="14" xfId="33" applyNumberFormat="1" applyFont="1" applyBorder="1" applyAlignment="1">
      <alignment horizontal="right" vertical="center" wrapText="1"/>
      <protection/>
    </xf>
    <xf numFmtId="4" fontId="2" fillId="0" borderId="15" xfId="33" applyNumberFormat="1" applyFont="1" applyBorder="1" applyAlignment="1">
      <alignment horizontal="right" vertical="center" wrapText="1"/>
      <protection/>
    </xf>
    <xf numFmtId="4" fontId="40" fillId="0" borderId="16" xfId="0" applyNumberFormat="1" applyFont="1" applyBorder="1" applyAlignment="1">
      <alignment horizontal="right" vertical="center" wrapText="1"/>
    </xf>
    <xf numFmtId="4" fontId="1" fillId="0" borderId="16" xfId="33" applyNumberFormat="1" applyFont="1" applyBorder="1" applyAlignment="1">
      <alignment horizontal="right"/>
      <protection/>
    </xf>
    <xf numFmtId="4" fontId="2" fillId="0" borderId="14" xfId="33" applyNumberFormat="1" applyFont="1" applyBorder="1" applyAlignment="1">
      <alignment horizontal="right"/>
      <protection/>
    </xf>
    <xf numFmtId="4" fontId="2" fillId="0" borderId="16" xfId="33" applyNumberFormat="1" applyFont="1" applyBorder="1" applyAlignment="1">
      <alignment horizontal="right" vertical="center" wrapText="1"/>
      <protection/>
    </xf>
    <xf numFmtId="4" fontId="2" fillId="0" borderId="18" xfId="33" applyNumberFormat="1" applyFont="1" applyBorder="1" applyAlignment="1">
      <alignment horizontal="right" wrapText="1"/>
      <protection/>
    </xf>
    <xf numFmtId="4" fontId="40" fillId="0" borderId="18" xfId="33" applyNumberFormat="1" applyFont="1" applyBorder="1" applyAlignment="1">
      <alignment horizontal="right" vertical="center" wrapText="1"/>
      <protection/>
    </xf>
    <xf numFmtId="4" fontId="2" fillId="0" borderId="18" xfId="33" applyNumberFormat="1" applyFont="1" applyBorder="1" applyAlignment="1">
      <alignment horizontal="right" vertical="center" wrapText="1"/>
      <protection/>
    </xf>
    <xf numFmtId="4" fontId="2" fillId="0" borderId="19" xfId="33" applyNumberFormat="1" applyFont="1" applyBorder="1" applyAlignment="1">
      <alignment horizontal="right" vertical="center" wrapText="1"/>
      <protection/>
    </xf>
    <xf numFmtId="4" fontId="40" fillId="0" borderId="16" xfId="0" applyNumberFormat="1" applyFont="1" applyBorder="1" applyAlignment="1">
      <alignment/>
    </xf>
    <xf numFmtId="4" fontId="1" fillId="0" borderId="14" xfId="33" applyNumberFormat="1" applyFont="1" applyBorder="1">
      <alignment/>
      <protection/>
    </xf>
    <xf numFmtId="4" fontId="1" fillId="0" borderId="16" xfId="33" applyNumberFormat="1" applyFont="1" applyBorder="1">
      <alignment/>
      <protection/>
    </xf>
    <xf numFmtId="4" fontId="1" fillId="0" borderId="16" xfId="33" applyNumberFormat="1" applyFont="1" applyBorder="1" applyAlignment="1">
      <alignment horizontal="right"/>
      <protection/>
    </xf>
    <xf numFmtId="4" fontId="40" fillId="0" borderId="16" xfId="0" applyNumberFormat="1" applyFont="1" applyBorder="1" applyAlignment="1">
      <alignment horizontal="right"/>
    </xf>
    <xf numFmtId="4" fontId="2" fillId="0" borderId="16" xfId="33" applyNumberFormat="1" applyFont="1" applyBorder="1" applyAlignment="1">
      <alignment horizontal="right"/>
      <protection/>
    </xf>
    <xf numFmtId="4" fontId="2" fillId="0" borderId="18" xfId="33" applyNumberFormat="1" applyFont="1" applyBorder="1" applyAlignment="1">
      <alignment horizontal="right"/>
      <protection/>
    </xf>
    <xf numFmtId="4" fontId="2" fillId="0" borderId="20" xfId="33" applyNumberFormat="1" applyFont="1" applyBorder="1" applyAlignment="1">
      <alignment horizontal="right" wrapText="1"/>
      <protection/>
    </xf>
    <xf numFmtId="4" fontId="40" fillId="0" borderId="20" xfId="33" applyNumberFormat="1" applyFont="1" applyBorder="1" applyAlignment="1">
      <alignment horizontal="right" vertical="center" wrapText="1"/>
      <protection/>
    </xf>
    <xf numFmtId="4" fontId="2" fillId="0" borderId="20" xfId="33" applyNumberFormat="1" applyFont="1" applyBorder="1" applyAlignment="1">
      <alignment horizontal="right" vertical="center" wrapText="1"/>
      <protection/>
    </xf>
    <xf numFmtId="4" fontId="2" fillId="0" borderId="21" xfId="33" applyNumberFormat="1" applyFont="1" applyBorder="1" applyAlignment="1">
      <alignment horizontal="right" vertical="center" wrapText="1"/>
      <protection/>
    </xf>
    <xf numFmtId="4" fontId="40" fillId="0" borderId="22" xfId="0" applyNumberFormat="1" applyFont="1" applyBorder="1" applyAlignment="1">
      <alignment horizontal="right" vertical="center" wrapText="1"/>
    </xf>
    <xf numFmtId="0" fontId="1" fillId="0" borderId="13" xfId="33" applyFont="1" applyBorder="1">
      <alignment/>
      <protection/>
    </xf>
    <xf numFmtId="4" fontId="39" fillId="0" borderId="17" xfId="33" applyNumberFormat="1" applyFont="1" applyBorder="1" applyAlignment="1">
      <alignment horizontal="right" vertical="center" wrapText="1"/>
      <protection/>
    </xf>
    <xf numFmtId="4" fontId="1" fillId="0" borderId="17" xfId="33" applyNumberFormat="1" applyFont="1" applyBorder="1" applyAlignment="1">
      <alignment horizontal="right" vertical="center" wrapText="1"/>
      <protection/>
    </xf>
    <xf numFmtId="4" fontId="1" fillId="0" borderId="23" xfId="33" applyNumberFormat="1" applyFont="1" applyBorder="1" applyAlignment="1">
      <alignment horizontal="right" vertical="center" wrapText="1"/>
      <protection/>
    </xf>
    <xf numFmtId="4" fontId="39" fillId="0" borderId="24" xfId="0" applyNumberFormat="1" applyFont="1" applyBorder="1" applyAlignment="1">
      <alignment/>
    </xf>
    <xf numFmtId="0" fontId="1" fillId="33" borderId="25" xfId="33" applyFont="1" applyFill="1" applyBorder="1" applyAlignment="1">
      <alignment horizontal="center" vertical="center"/>
      <protection/>
    </xf>
    <xf numFmtId="0" fontId="1" fillId="33" borderId="26" xfId="33" applyFont="1" applyFill="1" applyBorder="1" applyAlignment="1">
      <alignment horizontal="center" vertical="center"/>
      <protection/>
    </xf>
    <xf numFmtId="0" fontId="1" fillId="33" borderId="26" xfId="33" applyFont="1" applyFill="1" applyBorder="1" applyAlignment="1">
      <alignment horizontal="center" vertical="center" wrapText="1"/>
      <protection/>
    </xf>
    <xf numFmtId="0" fontId="1" fillId="0" borderId="26" xfId="33" applyFont="1" applyBorder="1" applyAlignment="1">
      <alignment horizontal="center" vertical="center"/>
      <protection/>
    </xf>
    <xf numFmtId="0" fontId="1" fillId="0" borderId="26" xfId="33" applyFont="1" applyBorder="1" applyAlignment="1">
      <alignment horizontal="center" vertical="center" wrapText="1"/>
      <protection/>
    </xf>
    <xf numFmtId="0" fontId="1" fillId="0" borderId="27" xfId="33" applyFont="1" applyBorder="1" applyAlignment="1">
      <alignment horizontal="center" vertical="center" wrapText="1"/>
      <protection/>
    </xf>
    <xf numFmtId="0" fontId="1" fillId="0" borderId="0" xfId="33" applyFont="1" applyAlignment="1">
      <alignment horizontal="center" vertical="center"/>
      <protection/>
    </xf>
    <xf numFmtId="0" fontId="2" fillId="0" borderId="0" xfId="33" applyFont="1" applyBorder="1" applyAlignment="1">
      <alignment horizontal="right"/>
      <protection/>
    </xf>
    <xf numFmtId="4" fontId="1" fillId="0" borderId="28" xfId="33" applyNumberFormat="1" applyFont="1" applyBorder="1" applyAlignment="1">
      <alignment horizontal="center" wrapText="1"/>
      <protection/>
    </xf>
    <xf numFmtId="4" fontId="1" fillId="0" borderId="15" xfId="33" applyNumberFormat="1" applyFont="1" applyBorder="1" applyAlignment="1">
      <alignment horizontal="center" wrapText="1"/>
      <protection/>
    </xf>
    <xf numFmtId="4" fontId="1" fillId="0" borderId="29" xfId="33" applyNumberFormat="1" applyFont="1" applyBorder="1" applyAlignment="1">
      <alignment horizont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8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5.57421875" style="1" customWidth="1"/>
    <col min="3" max="17" width="12.7109375" style="1" customWidth="1"/>
    <col min="18" max="18" width="12.57421875" style="1" customWidth="1"/>
    <col min="19" max="16384" width="9.140625" style="1" customWidth="1"/>
  </cols>
  <sheetData>
    <row r="2" spans="2:18" ht="15">
      <c r="B2" s="53" t="s">
        <v>82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</row>
    <row r="3" spans="2:18" ht="15.75" thickBot="1">
      <c r="B3" s="54" t="s">
        <v>86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2:18" ht="30" customHeight="1" thickBot="1">
      <c r="B4" s="47"/>
      <c r="C4" s="48">
        <v>2006</v>
      </c>
      <c r="D4" s="48">
        <v>2007</v>
      </c>
      <c r="E4" s="48">
        <v>2008</v>
      </c>
      <c r="F4" s="48">
        <v>2009</v>
      </c>
      <c r="G4" s="49">
        <v>2010</v>
      </c>
      <c r="H4" s="50">
        <v>2011</v>
      </c>
      <c r="I4" s="50">
        <v>2012</v>
      </c>
      <c r="J4" s="50">
        <v>2013</v>
      </c>
      <c r="K4" s="50">
        <v>2014</v>
      </c>
      <c r="L4" s="50">
        <v>2015</v>
      </c>
      <c r="M4" s="51">
        <v>2016</v>
      </c>
      <c r="N4" s="51">
        <v>2017</v>
      </c>
      <c r="O4" s="51">
        <v>2018</v>
      </c>
      <c r="P4" s="51">
        <v>2019</v>
      </c>
      <c r="Q4" s="51">
        <v>2020</v>
      </c>
      <c r="R4" s="52">
        <v>2021</v>
      </c>
    </row>
    <row r="5" spans="2:18" ht="15" customHeight="1">
      <c r="B5" s="42" t="s">
        <v>5</v>
      </c>
      <c r="C5" s="16">
        <v>106240.3</v>
      </c>
      <c r="D5" s="16">
        <v>167485.9</v>
      </c>
      <c r="E5" s="16">
        <v>290556.2</v>
      </c>
      <c r="F5" s="16" t="s">
        <v>83</v>
      </c>
      <c r="G5" s="16">
        <v>417828.3</v>
      </c>
      <c r="H5" s="16">
        <v>565532.3</v>
      </c>
      <c r="I5" s="16">
        <v>679966</v>
      </c>
      <c r="J5" s="16">
        <v>800081.2</v>
      </c>
      <c r="K5" s="16">
        <v>956030.7</v>
      </c>
      <c r="L5" s="16">
        <v>1111232</v>
      </c>
      <c r="M5" s="43">
        <v>1215377.6</v>
      </c>
      <c r="N5" s="43">
        <v>1401762.1</v>
      </c>
      <c r="O5" s="44">
        <v>1533295.4</v>
      </c>
      <c r="P5" s="44">
        <v>1655163</v>
      </c>
      <c r="Q5" s="45">
        <v>759611.4</v>
      </c>
      <c r="R5" s="46">
        <f>R7+R8+R9+R13+R18+R25+R35+R41+R47+R54+R62+R67+R80</f>
        <v>979051.0999999999</v>
      </c>
    </row>
    <row r="6" spans="2:18" ht="15" customHeight="1">
      <c r="B6" s="8" t="s">
        <v>81</v>
      </c>
      <c r="C6" s="55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7"/>
    </row>
    <row r="7" spans="2:18" ht="15" customHeight="1">
      <c r="B7" s="3" t="s">
        <v>80</v>
      </c>
      <c r="C7" s="9">
        <v>58234.7</v>
      </c>
      <c r="D7" s="9">
        <v>92305.5</v>
      </c>
      <c r="E7" s="9">
        <v>160572</v>
      </c>
      <c r="F7" s="9" t="s">
        <v>84</v>
      </c>
      <c r="G7" s="9">
        <v>231117.8</v>
      </c>
      <c r="H7" s="9">
        <v>320166.9</v>
      </c>
      <c r="I7" s="9">
        <v>405417.4</v>
      </c>
      <c r="J7" s="9">
        <v>499010.5</v>
      </c>
      <c r="K7" s="9">
        <v>627568.4</v>
      </c>
      <c r="L7" s="10">
        <v>752403.6</v>
      </c>
      <c r="M7" s="11">
        <v>813376.5</v>
      </c>
      <c r="N7" s="11">
        <v>945413.6</v>
      </c>
      <c r="O7" s="12">
        <v>1054105.9</v>
      </c>
      <c r="P7" s="13">
        <v>1160352.3</v>
      </c>
      <c r="Q7" s="12">
        <v>476247.4</v>
      </c>
      <c r="R7" s="14">
        <v>643581.7</v>
      </c>
    </row>
    <row r="8" spans="2:18" ht="15" customHeight="1">
      <c r="B8" s="6" t="s">
        <v>4</v>
      </c>
      <c r="C8" s="15">
        <v>6448.9</v>
      </c>
      <c r="D8" s="15">
        <v>8112.2</v>
      </c>
      <c r="E8" s="15">
        <v>14166.2</v>
      </c>
      <c r="F8" s="15" t="s">
        <v>85</v>
      </c>
      <c r="G8" s="15">
        <v>22573.1</v>
      </c>
      <c r="H8" s="10">
        <v>30136.5</v>
      </c>
      <c r="I8" s="10">
        <v>36713.5</v>
      </c>
      <c r="J8" s="10">
        <v>44523.1</v>
      </c>
      <c r="K8" s="10">
        <v>47102</v>
      </c>
      <c r="L8" s="10">
        <v>50184.2</v>
      </c>
      <c r="M8" s="11">
        <v>56125.4</v>
      </c>
      <c r="N8" s="11">
        <v>63183.3</v>
      </c>
      <c r="O8" s="12">
        <v>64222.5</v>
      </c>
      <c r="P8" s="13">
        <v>64975.2</v>
      </c>
      <c r="Q8" s="12">
        <v>64878</v>
      </c>
      <c r="R8" s="14">
        <v>66208.6</v>
      </c>
    </row>
    <row r="9" spans="2:18" ht="15" customHeight="1">
      <c r="B9" s="7" t="s">
        <v>59</v>
      </c>
      <c r="C9" s="16">
        <f>C10+C11+C12</f>
        <v>4930.5</v>
      </c>
      <c r="D9" s="16">
        <f aca="true" t="shared" si="0" ref="D9:R9">D10+D11+D12</f>
        <v>8888.7</v>
      </c>
      <c r="E9" s="16">
        <f t="shared" si="0"/>
        <v>14874.699999999999</v>
      </c>
      <c r="F9" s="16">
        <f t="shared" si="0"/>
        <v>16737</v>
      </c>
      <c r="G9" s="16">
        <f t="shared" si="0"/>
        <v>20849.2</v>
      </c>
      <c r="H9" s="16">
        <f t="shared" si="0"/>
        <v>28128.4</v>
      </c>
      <c r="I9" s="16">
        <f t="shared" si="0"/>
        <v>31227.7</v>
      </c>
      <c r="J9" s="16">
        <f t="shared" si="0"/>
        <v>33505.8</v>
      </c>
      <c r="K9" s="16">
        <f t="shared" si="0"/>
        <v>38708.299999999996</v>
      </c>
      <c r="L9" s="16">
        <f t="shared" si="0"/>
        <v>44775.9</v>
      </c>
      <c r="M9" s="16">
        <f t="shared" si="0"/>
        <v>50237.5</v>
      </c>
      <c r="N9" s="16">
        <f t="shared" si="0"/>
        <v>56599.4</v>
      </c>
      <c r="O9" s="16">
        <f t="shared" si="0"/>
        <v>58977</v>
      </c>
      <c r="P9" s="16">
        <f t="shared" si="0"/>
        <v>60268.299999999996</v>
      </c>
      <c r="Q9" s="16">
        <f t="shared" si="0"/>
        <v>27849.9</v>
      </c>
      <c r="R9" s="17">
        <f t="shared" si="0"/>
        <v>33361.8</v>
      </c>
    </row>
    <row r="10" spans="2:18" ht="15" customHeight="1">
      <c r="B10" s="3" t="s">
        <v>79</v>
      </c>
      <c r="C10" s="18">
        <v>3185.3</v>
      </c>
      <c r="D10" s="18">
        <v>5045.1</v>
      </c>
      <c r="E10" s="18">
        <v>8759</v>
      </c>
      <c r="F10" s="18">
        <v>9854.6</v>
      </c>
      <c r="G10" s="18">
        <v>12287.7</v>
      </c>
      <c r="H10" s="18">
        <v>16811.2</v>
      </c>
      <c r="I10" s="18">
        <v>19750</v>
      </c>
      <c r="J10" s="18">
        <v>21749.6</v>
      </c>
      <c r="K10" s="18">
        <v>26150</v>
      </c>
      <c r="L10" s="18">
        <v>31250.6</v>
      </c>
      <c r="M10" s="19">
        <v>35234.5</v>
      </c>
      <c r="N10" s="19">
        <v>39639.7</v>
      </c>
      <c r="O10" s="20">
        <v>41330</v>
      </c>
      <c r="P10" s="21">
        <v>41993.2</v>
      </c>
      <c r="Q10" s="20">
        <v>18096.9</v>
      </c>
      <c r="R10" s="22">
        <v>21908.3</v>
      </c>
    </row>
    <row r="11" spans="2:18" ht="15" customHeight="1">
      <c r="B11" s="3" t="s">
        <v>7</v>
      </c>
      <c r="C11" s="18">
        <v>1265.8</v>
      </c>
      <c r="D11" s="18">
        <v>2847.6</v>
      </c>
      <c r="E11" s="18">
        <v>4698.9</v>
      </c>
      <c r="F11" s="18">
        <v>5421</v>
      </c>
      <c r="G11" s="18">
        <v>6792.8</v>
      </c>
      <c r="H11" s="18">
        <v>8953.3</v>
      </c>
      <c r="I11" s="18">
        <v>9077.7</v>
      </c>
      <c r="J11" s="18">
        <v>9245.2</v>
      </c>
      <c r="K11" s="18">
        <v>9876.6</v>
      </c>
      <c r="L11" s="18">
        <v>10759.2</v>
      </c>
      <c r="M11" s="19">
        <v>11933.5</v>
      </c>
      <c r="N11" s="19">
        <v>13538.9</v>
      </c>
      <c r="O11" s="20">
        <v>14113.4</v>
      </c>
      <c r="P11" s="21">
        <v>14725.5</v>
      </c>
      <c r="Q11" s="20">
        <v>8031.4</v>
      </c>
      <c r="R11" s="22">
        <v>9650.1</v>
      </c>
    </row>
    <row r="12" spans="2:18" ht="15" customHeight="1">
      <c r="B12" s="3" t="s">
        <v>6</v>
      </c>
      <c r="C12" s="18">
        <v>479.4</v>
      </c>
      <c r="D12" s="18">
        <v>996</v>
      </c>
      <c r="E12" s="18">
        <v>1416.8</v>
      </c>
      <c r="F12" s="18">
        <v>1461.4</v>
      </c>
      <c r="G12" s="18">
        <v>1768.7</v>
      </c>
      <c r="H12" s="18">
        <v>2363.9</v>
      </c>
      <c r="I12" s="18">
        <v>2400</v>
      </c>
      <c r="J12" s="18">
        <v>2511</v>
      </c>
      <c r="K12" s="18">
        <v>2681.7</v>
      </c>
      <c r="L12" s="18">
        <v>2766.1</v>
      </c>
      <c r="M12" s="19">
        <v>3069.5</v>
      </c>
      <c r="N12" s="19">
        <v>3420.8</v>
      </c>
      <c r="O12" s="20">
        <v>3533.6</v>
      </c>
      <c r="P12" s="21">
        <v>3549.6</v>
      </c>
      <c r="Q12" s="20">
        <v>1721.6</v>
      </c>
      <c r="R12" s="22">
        <v>1803.4</v>
      </c>
    </row>
    <row r="13" spans="2:18" ht="15" customHeight="1">
      <c r="B13" s="6" t="s">
        <v>3</v>
      </c>
      <c r="C13" s="15">
        <f>C14+C15+C16+C17</f>
        <v>1925.3000000000002</v>
      </c>
      <c r="D13" s="15">
        <f aca="true" t="shared" si="1" ref="D13:R13">D14+D15+D16+D17</f>
        <v>3035.6000000000004</v>
      </c>
      <c r="E13" s="15">
        <f t="shared" si="1"/>
        <v>5758.3</v>
      </c>
      <c r="F13" s="15">
        <f t="shared" si="1"/>
        <v>6658.200000000001</v>
      </c>
      <c r="G13" s="15">
        <f t="shared" si="1"/>
        <v>8298.4</v>
      </c>
      <c r="H13" s="15">
        <f t="shared" si="1"/>
        <v>10500.3</v>
      </c>
      <c r="I13" s="15">
        <f t="shared" si="1"/>
        <v>12185.7</v>
      </c>
      <c r="J13" s="15">
        <f t="shared" si="1"/>
        <v>13846.4</v>
      </c>
      <c r="K13" s="15">
        <f t="shared" si="1"/>
        <v>15273</v>
      </c>
      <c r="L13" s="15">
        <f t="shared" si="1"/>
        <v>16220.1</v>
      </c>
      <c r="M13" s="15">
        <f t="shared" si="1"/>
        <v>18011</v>
      </c>
      <c r="N13" s="15">
        <f t="shared" si="1"/>
        <v>20183</v>
      </c>
      <c r="O13" s="15">
        <f t="shared" si="1"/>
        <v>21387.1</v>
      </c>
      <c r="P13" s="15">
        <f t="shared" si="1"/>
        <v>22203</v>
      </c>
      <c r="Q13" s="15">
        <f t="shared" si="1"/>
        <v>12942</v>
      </c>
      <c r="R13" s="23">
        <f t="shared" si="1"/>
        <v>15999</v>
      </c>
    </row>
    <row r="14" spans="2:18" ht="15" customHeight="1">
      <c r="B14" s="3" t="s">
        <v>48</v>
      </c>
      <c r="C14" s="18">
        <v>512.3</v>
      </c>
      <c r="D14" s="18">
        <v>882.7</v>
      </c>
      <c r="E14" s="18">
        <v>1477.1</v>
      </c>
      <c r="F14" s="18">
        <v>1521.3</v>
      </c>
      <c r="G14" s="18">
        <v>1922</v>
      </c>
      <c r="H14" s="18">
        <v>2294.3</v>
      </c>
      <c r="I14" s="18">
        <v>2694.7</v>
      </c>
      <c r="J14" s="18">
        <v>2732.4</v>
      </c>
      <c r="K14" s="18">
        <v>3142</v>
      </c>
      <c r="L14" s="18">
        <v>3448.1</v>
      </c>
      <c r="M14" s="19">
        <v>3768</v>
      </c>
      <c r="N14" s="19">
        <v>4279</v>
      </c>
      <c r="O14" s="20">
        <v>4606</v>
      </c>
      <c r="P14" s="21">
        <v>4882</v>
      </c>
      <c r="Q14" s="20">
        <v>2665</v>
      </c>
      <c r="R14" s="22">
        <v>3283</v>
      </c>
    </row>
    <row r="15" spans="2:18" ht="17.25" customHeight="1">
      <c r="B15" s="3" t="s">
        <v>49</v>
      </c>
      <c r="C15" s="18">
        <v>532</v>
      </c>
      <c r="D15" s="18">
        <v>790.9</v>
      </c>
      <c r="E15" s="18">
        <v>1224.9</v>
      </c>
      <c r="F15" s="18">
        <v>1294.5</v>
      </c>
      <c r="G15" s="18">
        <v>1580</v>
      </c>
      <c r="H15" s="18">
        <v>2237</v>
      </c>
      <c r="I15" s="18">
        <v>2325</v>
      </c>
      <c r="J15" s="18">
        <v>2730</v>
      </c>
      <c r="K15" s="18">
        <v>2875</v>
      </c>
      <c r="L15" s="18">
        <v>3079</v>
      </c>
      <c r="M15" s="19">
        <v>3540</v>
      </c>
      <c r="N15" s="19">
        <v>3994</v>
      </c>
      <c r="O15" s="20">
        <v>4150</v>
      </c>
      <c r="P15" s="21">
        <v>4270</v>
      </c>
      <c r="Q15" s="20">
        <v>2350</v>
      </c>
      <c r="R15" s="22">
        <v>3028</v>
      </c>
    </row>
    <row r="16" spans="2:18" ht="15" customHeight="1">
      <c r="B16" s="3" t="s">
        <v>50</v>
      </c>
      <c r="C16" s="18">
        <v>235.9</v>
      </c>
      <c r="D16" s="18">
        <v>398.8</v>
      </c>
      <c r="E16" s="18">
        <v>615</v>
      </c>
      <c r="F16" s="18">
        <v>655</v>
      </c>
      <c r="G16" s="18">
        <v>779</v>
      </c>
      <c r="H16" s="18">
        <v>873</v>
      </c>
      <c r="I16" s="18">
        <v>895</v>
      </c>
      <c r="J16" s="18">
        <v>1073</v>
      </c>
      <c r="K16" s="18">
        <v>1192</v>
      </c>
      <c r="L16" s="18">
        <v>1353</v>
      </c>
      <c r="M16" s="19">
        <v>1560</v>
      </c>
      <c r="N16" s="19">
        <v>1706</v>
      </c>
      <c r="O16" s="20">
        <v>1760</v>
      </c>
      <c r="P16" s="21">
        <v>1826</v>
      </c>
      <c r="Q16" s="20">
        <v>1060</v>
      </c>
      <c r="R16" s="22">
        <v>1356</v>
      </c>
    </row>
    <row r="17" spans="2:18" ht="15" customHeight="1">
      <c r="B17" s="3" t="s">
        <v>47</v>
      </c>
      <c r="C17" s="18">
        <v>645.1</v>
      </c>
      <c r="D17" s="18">
        <v>963.2</v>
      </c>
      <c r="E17" s="18">
        <v>2441.3</v>
      </c>
      <c r="F17" s="18">
        <v>3187.4</v>
      </c>
      <c r="G17" s="18">
        <v>4017.4</v>
      </c>
      <c r="H17" s="18">
        <v>5096</v>
      </c>
      <c r="I17" s="18">
        <v>6271</v>
      </c>
      <c r="J17" s="18">
        <v>7311</v>
      </c>
      <c r="K17" s="18">
        <v>8064</v>
      </c>
      <c r="L17" s="18">
        <v>8340</v>
      </c>
      <c r="M17" s="19">
        <v>9143</v>
      </c>
      <c r="N17" s="19">
        <v>10204</v>
      </c>
      <c r="O17" s="20">
        <v>10871.1</v>
      </c>
      <c r="P17" s="21">
        <v>11225</v>
      </c>
      <c r="Q17" s="20">
        <v>6867</v>
      </c>
      <c r="R17" s="22">
        <v>8332</v>
      </c>
    </row>
    <row r="18" spans="2:18" ht="15" customHeight="1">
      <c r="B18" s="6" t="s">
        <v>60</v>
      </c>
      <c r="C18" s="10">
        <f>C19+C20+C21+C22+C23+C24</f>
        <v>5505.7</v>
      </c>
      <c r="D18" s="10">
        <f aca="true" t="shared" si="2" ref="D18:R18">D19+D20+D21+D22+D23+D24</f>
        <v>8517.699999999999</v>
      </c>
      <c r="E18" s="10">
        <f t="shared" si="2"/>
        <v>15067.8</v>
      </c>
      <c r="F18" s="10">
        <f t="shared" si="2"/>
        <v>18029.899999999998</v>
      </c>
      <c r="G18" s="10">
        <f t="shared" si="2"/>
        <v>22393.199999999997</v>
      </c>
      <c r="H18" s="10">
        <f t="shared" si="2"/>
        <v>30429.899999999998</v>
      </c>
      <c r="I18" s="10">
        <f t="shared" si="2"/>
        <v>32568.499999999996</v>
      </c>
      <c r="J18" s="10">
        <f t="shared" si="2"/>
        <v>34276.5</v>
      </c>
      <c r="K18" s="10">
        <f t="shared" si="2"/>
        <v>36303.4</v>
      </c>
      <c r="L18" s="10">
        <f t="shared" si="2"/>
        <v>38075.4</v>
      </c>
      <c r="M18" s="10">
        <f t="shared" si="2"/>
        <v>41452.899999999994</v>
      </c>
      <c r="N18" s="10">
        <f t="shared" si="2"/>
        <v>47671.20000000001</v>
      </c>
      <c r="O18" s="10">
        <f t="shared" si="2"/>
        <v>49542.3</v>
      </c>
      <c r="P18" s="10">
        <f t="shared" si="2"/>
        <v>50189.8</v>
      </c>
      <c r="Q18" s="10">
        <f t="shared" si="2"/>
        <v>23549.100000000006</v>
      </c>
      <c r="R18" s="17">
        <f t="shared" si="2"/>
        <v>30528.799999999996</v>
      </c>
    </row>
    <row r="19" spans="2:18" ht="15" customHeight="1">
      <c r="B19" s="3" t="s">
        <v>78</v>
      </c>
      <c r="C19" s="18">
        <v>3975.9</v>
      </c>
      <c r="D19" s="18">
        <v>6458.9</v>
      </c>
      <c r="E19" s="18">
        <v>11199.3</v>
      </c>
      <c r="F19" s="18">
        <v>13685.1</v>
      </c>
      <c r="G19" s="18">
        <v>17096</v>
      </c>
      <c r="H19" s="18">
        <v>23707</v>
      </c>
      <c r="I19" s="18">
        <v>25047.6</v>
      </c>
      <c r="J19" s="18">
        <v>25857.9</v>
      </c>
      <c r="K19" s="18">
        <v>26920.8</v>
      </c>
      <c r="L19" s="18">
        <v>28303.5</v>
      </c>
      <c r="M19" s="19">
        <v>31127.6</v>
      </c>
      <c r="N19" s="19">
        <v>34854.5</v>
      </c>
      <c r="O19" s="20">
        <v>36106.2</v>
      </c>
      <c r="P19" s="21">
        <v>36849.3</v>
      </c>
      <c r="Q19" s="20">
        <v>16904.2</v>
      </c>
      <c r="R19" s="22">
        <v>20281.6</v>
      </c>
    </row>
    <row r="20" spans="2:18" ht="15" customHeight="1">
      <c r="B20" s="3" t="s">
        <v>77</v>
      </c>
      <c r="C20" s="18">
        <v>76.5</v>
      </c>
      <c r="D20" s="18">
        <v>121.1</v>
      </c>
      <c r="E20" s="18">
        <v>214</v>
      </c>
      <c r="F20" s="18">
        <v>216.3</v>
      </c>
      <c r="G20" s="18">
        <v>234.1</v>
      </c>
      <c r="H20" s="18">
        <v>320</v>
      </c>
      <c r="I20" s="18">
        <v>341.8</v>
      </c>
      <c r="J20" s="18">
        <v>383</v>
      </c>
      <c r="K20" s="18">
        <v>1093</v>
      </c>
      <c r="L20" s="18">
        <v>1125.9</v>
      </c>
      <c r="M20" s="19">
        <v>1140.3</v>
      </c>
      <c r="N20" s="19">
        <v>2563.3</v>
      </c>
      <c r="O20" s="20">
        <v>2879.9</v>
      </c>
      <c r="P20" s="21">
        <v>2583</v>
      </c>
      <c r="Q20" s="20">
        <v>960.4</v>
      </c>
      <c r="R20" s="22">
        <v>3373.3</v>
      </c>
    </row>
    <row r="21" spans="2:18" ht="15" customHeight="1">
      <c r="B21" s="3" t="s">
        <v>13</v>
      </c>
      <c r="C21" s="18">
        <v>63.8</v>
      </c>
      <c r="D21" s="18">
        <v>89.9</v>
      </c>
      <c r="E21" s="18">
        <v>130.9</v>
      </c>
      <c r="F21" s="18">
        <v>156.3</v>
      </c>
      <c r="G21" s="18">
        <v>276</v>
      </c>
      <c r="H21" s="18">
        <v>350</v>
      </c>
      <c r="I21" s="18">
        <v>383</v>
      </c>
      <c r="J21" s="18">
        <v>400</v>
      </c>
      <c r="K21" s="18">
        <v>421.3</v>
      </c>
      <c r="L21" s="18">
        <v>445.1</v>
      </c>
      <c r="M21" s="19">
        <v>500.4</v>
      </c>
      <c r="N21" s="19">
        <v>565.9</v>
      </c>
      <c r="O21" s="20">
        <v>576.2</v>
      </c>
      <c r="P21" s="21">
        <v>598.1</v>
      </c>
      <c r="Q21" s="20">
        <v>274.9</v>
      </c>
      <c r="R21" s="22">
        <v>346</v>
      </c>
    </row>
    <row r="22" spans="2:18" ht="15" customHeight="1">
      <c r="B22" s="3" t="s">
        <v>15</v>
      </c>
      <c r="C22" s="18">
        <v>569.5</v>
      </c>
      <c r="D22" s="18">
        <v>792.9</v>
      </c>
      <c r="E22" s="18">
        <v>1359</v>
      </c>
      <c r="F22" s="18">
        <v>1381</v>
      </c>
      <c r="G22" s="18">
        <v>1695.5</v>
      </c>
      <c r="H22" s="18">
        <v>2079.6</v>
      </c>
      <c r="I22" s="18">
        <v>2469.6</v>
      </c>
      <c r="J22" s="18">
        <v>2659.1</v>
      </c>
      <c r="K22" s="18">
        <v>2694</v>
      </c>
      <c r="L22" s="18">
        <v>2791</v>
      </c>
      <c r="M22" s="19">
        <v>3076.5</v>
      </c>
      <c r="N22" s="19">
        <v>3473.4</v>
      </c>
      <c r="O22" s="20">
        <v>3605.3</v>
      </c>
      <c r="P22" s="21">
        <v>3697</v>
      </c>
      <c r="Q22" s="20">
        <v>2178.9</v>
      </c>
      <c r="R22" s="22">
        <v>2498.3</v>
      </c>
    </row>
    <row r="23" spans="2:18" ht="15" customHeight="1">
      <c r="B23" s="3" t="s">
        <v>14</v>
      </c>
      <c r="C23" s="18">
        <v>401.6</v>
      </c>
      <c r="D23" s="18">
        <v>506.1</v>
      </c>
      <c r="E23" s="18">
        <v>1259</v>
      </c>
      <c r="F23" s="18">
        <v>1279.2</v>
      </c>
      <c r="G23" s="18">
        <v>1583.5</v>
      </c>
      <c r="H23" s="18">
        <v>2033.6</v>
      </c>
      <c r="I23" s="18">
        <v>2213.1</v>
      </c>
      <c r="J23" s="18">
        <v>2254.2</v>
      </c>
      <c r="K23" s="18">
        <v>2362.4</v>
      </c>
      <c r="L23" s="18">
        <v>2507.9</v>
      </c>
      <c r="M23" s="19">
        <v>2415.9</v>
      </c>
      <c r="N23" s="19">
        <v>2638.8</v>
      </c>
      <c r="O23" s="20">
        <v>2702.9</v>
      </c>
      <c r="P23" s="21">
        <v>2735.5</v>
      </c>
      <c r="Q23" s="20">
        <v>1530.3</v>
      </c>
      <c r="R23" s="22">
        <v>1989.1</v>
      </c>
    </row>
    <row r="24" spans="2:18" ht="15" customHeight="1">
      <c r="B24" s="3" t="s">
        <v>76</v>
      </c>
      <c r="C24" s="18">
        <v>418.4</v>
      </c>
      <c r="D24" s="18">
        <v>548.8</v>
      </c>
      <c r="E24" s="18">
        <v>905.6</v>
      </c>
      <c r="F24" s="18">
        <v>1312</v>
      </c>
      <c r="G24" s="18">
        <v>1508.1</v>
      </c>
      <c r="H24" s="18">
        <v>1939.7</v>
      </c>
      <c r="I24" s="18">
        <v>2113.4</v>
      </c>
      <c r="J24" s="18">
        <v>2722.3</v>
      </c>
      <c r="K24" s="18">
        <v>2811.9</v>
      </c>
      <c r="L24" s="18">
        <v>2902</v>
      </c>
      <c r="M24" s="19">
        <v>3192.2</v>
      </c>
      <c r="N24" s="19">
        <v>3575.3</v>
      </c>
      <c r="O24" s="20">
        <v>3671.8</v>
      </c>
      <c r="P24" s="21">
        <v>3726.9</v>
      </c>
      <c r="Q24" s="20">
        <v>1700.4</v>
      </c>
      <c r="R24" s="22">
        <v>2040.5</v>
      </c>
    </row>
    <row r="25" spans="2:18" ht="15" customHeight="1">
      <c r="B25" s="4" t="s">
        <v>61</v>
      </c>
      <c r="C25" s="9">
        <f>C27+C28+C29+C34</f>
        <v>2886</v>
      </c>
      <c r="D25" s="9">
        <f aca="true" t="shared" si="3" ref="D25:J25">D27+D28+D29+D34</f>
        <v>3861.7000000000003</v>
      </c>
      <c r="E25" s="9">
        <f t="shared" si="3"/>
        <v>7076.3</v>
      </c>
      <c r="F25" s="9">
        <f t="shared" si="3"/>
        <v>8397.5</v>
      </c>
      <c r="G25" s="9">
        <f t="shared" si="3"/>
        <v>10554.900000000001</v>
      </c>
      <c r="H25" s="9">
        <f t="shared" si="3"/>
        <v>12668.699999999999</v>
      </c>
      <c r="I25" s="9">
        <f t="shared" si="3"/>
        <v>14386.099999999999</v>
      </c>
      <c r="J25" s="9">
        <f t="shared" si="3"/>
        <v>15998.7</v>
      </c>
      <c r="K25" s="9">
        <f>K27+K28+K29+K30+K34</f>
        <v>17787.2</v>
      </c>
      <c r="L25" s="9">
        <f aca="true" t="shared" si="4" ref="L25:R25">L27+L28+L29+L30+L34</f>
        <v>19420.3</v>
      </c>
      <c r="M25" s="9">
        <f t="shared" si="4"/>
        <v>21462.100000000002</v>
      </c>
      <c r="N25" s="9">
        <f t="shared" si="4"/>
        <v>24656.800000000003</v>
      </c>
      <c r="O25" s="9">
        <f t="shared" si="4"/>
        <v>26489.699999999997</v>
      </c>
      <c r="P25" s="9">
        <f t="shared" si="4"/>
        <v>28211.200000000004</v>
      </c>
      <c r="Q25" s="9">
        <f t="shared" si="4"/>
        <v>16400.8</v>
      </c>
      <c r="R25" s="17">
        <f t="shared" si="4"/>
        <v>19451.7</v>
      </c>
    </row>
    <row r="26" spans="2:18" ht="15" customHeight="1">
      <c r="B26" s="3" t="s">
        <v>52</v>
      </c>
      <c r="C26" s="24" t="s">
        <v>2</v>
      </c>
      <c r="D26" s="24" t="s">
        <v>2</v>
      </c>
      <c r="E26" s="24" t="s">
        <v>2</v>
      </c>
      <c r="F26" s="24" t="s">
        <v>2</v>
      </c>
      <c r="G26" s="18" t="s">
        <v>2</v>
      </c>
      <c r="H26" s="18" t="s">
        <v>2</v>
      </c>
      <c r="I26" s="18" t="s">
        <v>2</v>
      </c>
      <c r="J26" s="18" t="s">
        <v>2</v>
      </c>
      <c r="K26" s="18" t="s">
        <v>2</v>
      </c>
      <c r="L26" s="18" t="s">
        <v>2</v>
      </c>
      <c r="M26" s="20" t="s">
        <v>2</v>
      </c>
      <c r="N26" s="20" t="s">
        <v>2</v>
      </c>
      <c r="O26" s="20" t="s">
        <v>2</v>
      </c>
      <c r="P26" s="21" t="s">
        <v>2</v>
      </c>
      <c r="Q26" s="20" t="s">
        <v>2</v>
      </c>
      <c r="R26" s="25" t="s">
        <v>2</v>
      </c>
    </row>
    <row r="27" spans="2:18" ht="15" customHeight="1">
      <c r="B27" s="3" t="s">
        <v>35</v>
      </c>
      <c r="C27" s="18">
        <v>865.3</v>
      </c>
      <c r="D27" s="18">
        <v>1074.2</v>
      </c>
      <c r="E27" s="18">
        <v>2460</v>
      </c>
      <c r="F27" s="18">
        <v>3214.6</v>
      </c>
      <c r="G27" s="18">
        <v>4226.7</v>
      </c>
      <c r="H27" s="18">
        <v>5036.7</v>
      </c>
      <c r="I27" s="18">
        <v>5192.4</v>
      </c>
      <c r="J27" s="18">
        <v>5281.8</v>
      </c>
      <c r="K27" s="18">
        <v>5566.8</v>
      </c>
      <c r="L27" s="18">
        <v>6000</v>
      </c>
      <c r="M27" s="19">
        <v>6400</v>
      </c>
      <c r="N27" s="19">
        <v>7346</v>
      </c>
      <c r="O27" s="20">
        <v>7685.2</v>
      </c>
      <c r="P27" s="21">
        <v>8051.1</v>
      </c>
      <c r="Q27" s="20">
        <v>5525.5</v>
      </c>
      <c r="R27" s="22">
        <v>6283.9</v>
      </c>
    </row>
    <row r="28" spans="2:18" ht="15" customHeight="1">
      <c r="B28" s="3" t="s">
        <v>75</v>
      </c>
      <c r="C28" s="18">
        <v>21.2</v>
      </c>
      <c r="D28" s="18">
        <v>30.1</v>
      </c>
      <c r="E28" s="18">
        <v>54</v>
      </c>
      <c r="F28" s="18">
        <v>57</v>
      </c>
      <c r="G28" s="18">
        <v>68</v>
      </c>
      <c r="H28" s="18">
        <v>85</v>
      </c>
      <c r="I28" s="18">
        <v>87.2</v>
      </c>
      <c r="J28" s="18">
        <v>90.1</v>
      </c>
      <c r="K28" s="18">
        <v>95.4</v>
      </c>
      <c r="L28" s="18">
        <v>102.3</v>
      </c>
      <c r="M28" s="19">
        <v>115.1</v>
      </c>
      <c r="N28" s="19">
        <v>126.6</v>
      </c>
      <c r="O28" s="20">
        <v>130</v>
      </c>
      <c r="P28" s="21">
        <v>135.3</v>
      </c>
      <c r="Q28" s="20">
        <v>32.8</v>
      </c>
      <c r="R28" s="22">
        <v>34.3</v>
      </c>
    </row>
    <row r="29" spans="2:18" ht="17.25" customHeight="1">
      <c r="B29" s="3" t="s">
        <v>36</v>
      </c>
      <c r="C29" s="18">
        <v>1282.8</v>
      </c>
      <c r="D29" s="18">
        <v>1837</v>
      </c>
      <c r="E29" s="18">
        <v>3008.3</v>
      </c>
      <c r="F29" s="18">
        <v>3256.6</v>
      </c>
      <c r="G29" s="18">
        <v>4081.4</v>
      </c>
      <c r="H29" s="18">
        <v>4720.6</v>
      </c>
      <c r="I29" s="18">
        <v>6156.2</v>
      </c>
      <c r="J29" s="18">
        <v>7546.2</v>
      </c>
      <c r="K29" s="18">
        <v>8820.5</v>
      </c>
      <c r="L29" s="18">
        <v>9860.2</v>
      </c>
      <c r="M29" s="19">
        <v>11160.4</v>
      </c>
      <c r="N29" s="19">
        <v>12940.4</v>
      </c>
      <c r="O29" s="20">
        <v>14260.1</v>
      </c>
      <c r="P29" s="21">
        <v>15502</v>
      </c>
      <c r="Q29" s="20">
        <v>8846</v>
      </c>
      <c r="R29" s="22">
        <v>10974</v>
      </c>
    </row>
    <row r="30" spans="2:18" ht="15" customHeight="1">
      <c r="B30" s="3" t="s">
        <v>74</v>
      </c>
      <c r="C30" s="24" t="s">
        <v>2</v>
      </c>
      <c r="D30" s="24" t="s">
        <v>2</v>
      </c>
      <c r="E30" s="24" t="s">
        <v>2</v>
      </c>
      <c r="F30" s="24" t="s">
        <v>2</v>
      </c>
      <c r="G30" s="18" t="s">
        <v>2</v>
      </c>
      <c r="H30" s="18" t="s">
        <v>2</v>
      </c>
      <c r="I30" s="18" t="s">
        <v>2</v>
      </c>
      <c r="J30" s="18" t="s">
        <v>2</v>
      </c>
      <c r="K30" s="18">
        <v>26.3</v>
      </c>
      <c r="L30" s="18">
        <v>27.2</v>
      </c>
      <c r="M30" s="19">
        <v>28.4</v>
      </c>
      <c r="N30" s="19">
        <v>31.2</v>
      </c>
      <c r="O30" s="20">
        <v>31.8</v>
      </c>
      <c r="P30" s="21">
        <v>30.4</v>
      </c>
      <c r="Q30" s="20">
        <v>15.9</v>
      </c>
      <c r="R30" s="22">
        <v>19.1</v>
      </c>
    </row>
    <row r="31" spans="2:18" ht="15" customHeight="1">
      <c r="B31" s="3" t="s">
        <v>73</v>
      </c>
      <c r="C31" s="24" t="s">
        <v>2</v>
      </c>
      <c r="D31" s="24" t="s">
        <v>2</v>
      </c>
      <c r="E31" s="24" t="s">
        <v>2</v>
      </c>
      <c r="F31" s="24" t="s">
        <v>2</v>
      </c>
      <c r="G31" s="18" t="s">
        <v>2</v>
      </c>
      <c r="H31" s="18" t="s">
        <v>2</v>
      </c>
      <c r="I31" s="18" t="s">
        <v>2</v>
      </c>
      <c r="J31" s="18" t="s">
        <v>2</v>
      </c>
      <c r="K31" s="18" t="s">
        <v>2</v>
      </c>
      <c r="L31" s="18" t="s">
        <v>2</v>
      </c>
      <c r="M31" s="20" t="s">
        <v>2</v>
      </c>
      <c r="N31" s="20" t="s">
        <v>2</v>
      </c>
      <c r="O31" s="20" t="s">
        <v>2</v>
      </c>
      <c r="P31" s="21" t="s">
        <v>2</v>
      </c>
      <c r="Q31" s="20" t="s">
        <v>2</v>
      </c>
      <c r="R31" s="25" t="s">
        <v>2</v>
      </c>
    </row>
    <row r="32" spans="2:18" ht="15" customHeight="1">
      <c r="B32" s="3" t="s">
        <v>53</v>
      </c>
      <c r="C32" s="24" t="s">
        <v>2</v>
      </c>
      <c r="D32" s="24" t="s">
        <v>2</v>
      </c>
      <c r="E32" s="24" t="s">
        <v>2</v>
      </c>
      <c r="F32" s="24" t="s">
        <v>2</v>
      </c>
      <c r="G32" s="18" t="s">
        <v>2</v>
      </c>
      <c r="H32" s="18" t="s">
        <v>2</v>
      </c>
      <c r="I32" s="18" t="s">
        <v>2</v>
      </c>
      <c r="J32" s="18" t="s">
        <v>2</v>
      </c>
      <c r="K32" s="18" t="s">
        <v>2</v>
      </c>
      <c r="L32" s="18" t="s">
        <v>2</v>
      </c>
      <c r="M32" s="20" t="s">
        <v>2</v>
      </c>
      <c r="N32" s="20" t="s">
        <v>2</v>
      </c>
      <c r="O32" s="20" t="s">
        <v>2</v>
      </c>
      <c r="P32" s="21" t="s">
        <v>2</v>
      </c>
      <c r="Q32" s="20" t="s">
        <v>2</v>
      </c>
      <c r="R32" s="25" t="s">
        <v>2</v>
      </c>
    </row>
    <row r="33" spans="2:18" ht="15" customHeight="1">
      <c r="B33" s="3" t="s">
        <v>54</v>
      </c>
      <c r="C33" s="24" t="s">
        <v>2</v>
      </c>
      <c r="D33" s="24" t="s">
        <v>2</v>
      </c>
      <c r="E33" s="24" t="s">
        <v>2</v>
      </c>
      <c r="F33" s="24" t="s">
        <v>2</v>
      </c>
      <c r="G33" s="18" t="s">
        <v>2</v>
      </c>
      <c r="H33" s="18" t="s">
        <v>2</v>
      </c>
      <c r="I33" s="18" t="s">
        <v>2</v>
      </c>
      <c r="J33" s="18" t="s">
        <v>2</v>
      </c>
      <c r="K33" s="18" t="s">
        <v>2</v>
      </c>
      <c r="L33" s="18" t="s">
        <v>2</v>
      </c>
      <c r="M33" s="20" t="s">
        <v>2</v>
      </c>
      <c r="N33" s="20" t="s">
        <v>2</v>
      </c>
      <c r="O33" s="20" t="s">
        <v>2</v>
      </c>
      <c r="P33" s="21" t="s">
        <v>2</v>
      </c>
      <c r="Q33" s="20" t="s">
        <v>2</v>
      </c>
      <c r="R33" s="25" t="s">
        <v>2</v>
      </c>
    </row>
    <row r="34" spans="2:18" ht="15" customHeight="1">
      <c r="B34" s="5" t="s">
        <v>72</v>
      </c>
      <c r="C34" s="26">
        <v>716.7</v>
      </c>
      <c r="D34" s="26">
        <v>920.4</v>
      </c>
      <c r="E34" s="26">
        <v>1554</v>
      </c>
      <c r="F34" s="26">
        <v>1869.3</v>
      </c>
      <c r="G34" s="26">
        <v>2178.8</v>
      </c>
      <c r="H34" s="26">
        <v>2826.4</v>
      </c>
      <c r="I34" s="26">
        <v>2950.3</v>
      </c>
      <c r="J34" s="26">
        <v>3080.6</v>
      </c>
      <c r="K34" s="26">
        <v>3278.2</v>
      </c>
      <c r="L34" s="26">
        <v>3430.6</v>
      </c>
      <c r="M34" s="27">
        <v>3758.2</v>
      </c>
      <c r="N34" s="27">
        <v>4212.6</v>
      </c>
      <c r="O34" s="28">
        <v>4382.6</v>
      </c>
      <c r="P34" s="29">
        <v>4492.4</v>
      </c>
      <c r="Q34" s="20">
        <v>1980.6</v>
      </c>
      <c r="R34" s="30">
        <v>2140.4</v>
      </c>
    </row>
    <row r="35" spans="2:18" ht="15">
      <c r="B35" s="4" t="s">
        <v>62</v>
      </c>
      <c r="C35" s="31">
        <f>C36+C37+C38+C39+C40</f>
        <v>3191.2</v>
      </c>
      <c r="D35" s="31">
        <f aca="true" t="shared" si="5" ref="D35:R35">D36+D37+D38+D39+D40</f>
        <v>5059.4</v>
      </c>
      <c r="E35" s="31">
        <f t="shared" si="5"/>
        <v>8493.2</v>
      </c>
      <c r="F35" s="31">
        <f t="shared" si="5"/>
        <v>9643.099999999999</v>
      </c>
      <c r="G35" s="31">
        <f t="shared" si="5"/>
        <v>12074.7</v>
      </c>
      <c r="H35" s="31">
        <f t="shared" si="5"/>
        <v>15400.400000000001</v>
      </c>
      <c r="I35" s="31">
        <f t="shared" si="5"/>
        <v>16429.9</v>
      </c>
      <c r="J35" s="31">
        <f t="shared" si="5"/>
        <v>17611.4</v>
      </c>
      <c r="K35" s="31">
        <f t="shared" si="5"/>
        <v>19037.7</v>
      </c>
      <c r="L35" s="31">
        <f t="shared" si="5"/>
        <v>20856.1</v>
      </c>
      <c r="M35" s="31">
        <f t="shared" si="5"/>
        <v>23409.100000000002</v>
      </c>
      <c r="N35" s="31">
        <f t="shared" si="5"/>
        <v>25848.399999999998</v>
      </c>
      <c r="O35" s="31">
        <f t="shared" si="5"/>
        <v>27059.199999999997</v>
      </c>
      <c r="P35" s="31">
        <f t="shared" si="5"/>
        <v>28365.199999999997</v>
      </c>
      <c r="Q35" s="31">
        <f t="shared" si="5"/>
        <v>13997.599999999999</v>
      </c>
      <c r="R35" s="32">
        <f t="shared" si="5"/>
        <v>17243.6</v>
      </c>
    </row>
    <row r="36" spans="2:18" ht="15" customHeight="1">
      <c r="B36" s="3" t="s">
        <v>9</v>
      </c>
      <c r="C36" s="18">
        <v>298.5</v>
      </c>
      <c r="D36" s="18">
        <v>431.9</v>
      </c>
      <c r="E36" s="18">
        <v>675.9</v>
      </c>
      <c r="F36" s="18">
        <v>692</v>
      </c>
      <c r="G36" s="18">
        <v>889.5</v>
      </c>
      <c r="H36" s="18">
        <v>1165.4</v>
      </c>
      <c r="I36" s="18">
        <v>1282</v>
      </c>
      <c r="J36" s="18">
        <v>1307.8</v>
      </c>
      <c r="K36" s="18">
        <v>1379.7</v>
      </c>
      <c r="L36" s="18">
        <v>1490.6</v>
      </c>
      <c r="M36" s="19">
        <v>1610.3</v>
      </c>
      <c r="N36" s="19">
        <v>1751.4</v>
      </c>
      <c r="O36" s="20">
        <v>1994.1</v>
      </c>
      <c r="P36" s="21">
        <v>2459.9</v>
      </c>
      <c r="Q36" s="20">
        <v>1467</v>
      </c>
      <c r="R36" s="22">
        <v>1690</v>
      </c>
    </row>
    <row r="37" spans="2:18" ht="15" customHeight="1">
      <c r="B37" s="3" t="s">
        <v>12</v>
      </c>
      <c r="C37" s="18">
        <v>507</v>
      </c>
      <c r="D37" s="18">
        <v>905.6</v>
      </c>
      <c r="E37" s="18">
        <v>1756</v>
      </c>
      <c r="F37" s="18">
        <v>2365</v>
      </c>
      <c r="G37" s="18">
        <v>3002.3</v>
      </c>
      <c r="H37" s="18">
        <v>4183.7</v>
      </c>
      <c r="I37" s="18">
        <v>4284.6</v>
      </c>
      <c r="J37" s="18">
        <v>4436.7</v>
      </c>
      <c r="K37" s="18">
        <v>4750</v>
      </c>
      <c r="L37" s="18">
        <v>5177.5</v>
      </c>
      <c r="M37" s="19">
        <v>5847.6</v>
      </c>
      <c r="N37" s="19">
        <v>6338</v>
      </c>
      <c r="O37" s="20">
        <v>6559.8</v>
      </c>
      <c r="P37" s="21">
        <v>6797.5</v>
      </c>
      <c r="Q37" s="20">
        <v>3085.4</v>
      </c>
      <c r="R37" s="22">
        <v>3850.8</v>
      </c>
    </row>
    <row r="38" spans="2:18" ht="15" customHeight="1">
      <c r="B38" s="3" t="s">
        <v>8</v>
      </c>
      <c r="C38" s="18">
        <v>361.5</v>
      </c>
      <c r="D38" s="18">
        <v>727.7</v>
      </c>
      <c r="E38" s="18">
        <v>1229</v>
      </c>
      <c r="F38" s="18">
        <v>1263</v>
      </c>
      <c r="G38" s="18">
        <v>1606.3</v>
      </c>
      <c r="H38" s="18">
        <v>2071.8</v>
      </c>
      <c r="I38" s="18">
        <v>2160.2</v>
      </c>
      <c r="J38" s="18">
        <v>2320</v>
      </c>
      <c r="K38" s="18">
        <v>2450</v>
      </c>
      <c r="L38" s="18">
        <v>2610</v>
      </c>
      <c r="M38" s="19">
        <v>2886.9</v>
      </c>
      <c r="N38" s="19">
        <v>3238.2</v>
      </c>
      <c r="O38" s="20">
        <v>3352.4</v>
      </c>
      <c r="P38" s="21">
        <v>3463.9</v>
      </c>
      <c r="Q38" s="20">
        <v>1742.5</v>
      </c>
      <c r="R38" s="22">
        <v>2205</v>
      </c>
    </row>
    <row r="39" spans="2:18" ht="15" customHeight="1">
      <c r="B39" s="3" t="s">
        <v>11</v>
      </c>
      <c r="C39" s="18">
        <v>856.7</v>
      </c>
      <c r="D39" s="18">
        <v>1292.8</v>
      </c>
      <c r="E39" s="18">
        <v>2213.4</v>
      </c>
      <c r="F39" s="18">
        <v>2262.9</v>
      </c>
      <c r="G39" s="18">
        <v>2838.6</v>
      </c>
      <c r="H39" s="18">
        <v>3378</v>
      </c>
      <c r="I39" s="18">
        <v>3613.1</v>
      </c>
      <c r="J39" s="18">
        <v>3921.3</v>
      </c>
      <c r="K39" s="18">
        <v>4253</v>
      </c>
      <c r="L39" s="18">
        <v>4680</v>
      </c>
      <c r="M39" s="19">
        <v>5223.3</v>
      </c>
      <c r="N39" s="19">
        <v>5690.8</v>
      </c>
      <c r="O39" s="20">
        <v>5930.9</v>
      </c>
      <c r="P39" s="21">
        <v>6077.9</v>
      </c>
      <c r="Q39" s="20">
        <v>3252.7</v>
      </c>
      <c r="R39" s="22">
        <v>3762.8</v>
      </c>
    </row>
    <row r="40" spans="2:18" ht="15" customHeight="1">
      <c r="B40" s="3" t="s">
        <v>10</v>
      </c>
      <c r="C40" s="18">
        <v>1167.5</v>
      </c>
      <c r="D40" s="18">
        <v>1701.4</v>
      </c>
      <c r="E40" s="18">
        <v>2618.9</v>
      </c>
      <c r="F40" s="18">
        <v>3060.2</v>
      </c>
      <c r="G40" s="18">
        <v>3738</v>
      </c>
      <c r="H40" s="18">
        <v>4601.5</v>
      </c>
      <c r="I40" s="18">
        <v>5090</v>
      </c>
      <c r="J40" s="18">
        <v>5625.6</v>
      </c>
      <c r="K40" s="18">
        <v>6205</v>
      </c>
      <c r="L40" s="18">
        <v>6898</v>
      </c>
      <c r="M40" s="19">
        <v>7841</v>
      </c>
      <c r="N40" s="19">
        <v>8830</v>
      </c>
      <c r="O40" s="20">
        <v>9222</v>
      </c>
      <c r="P40" s="21">
        <v>9566</v>
      </c>
      <c r="Q40" s="20">
        <v>4450</v>
      </c>
      <c r="R40" s="22">
        <v>5735</v>
      </c>
    </row>
    <row r="41" spans="2:18" ht="15" customHeight="1">
      <c r="B41" s="6" t="s">
        <v>1</v>
      </c>
      <c r="C41" s="15">
        <f>C42+C43+C44+C45+C46</f>
        <v>3558.4999999999995</v>
      </c>
      <c r="D41" s="15">
        <f aca="true" t="shared" si="6" ref="D41:R41">D42+D43+D44+D45+D46</f>
        <v>5510.6</v>
      </c>
      <c r="E41" s="15">
        <f t="shared" si="6"/>
        <v>9461.300000000001</v>
      </c>
      <c r="F41" s="15">
        <f t="shared" si="6"/>
        <v>10324</v>
      </c>
      <c r="G41" s="15">
        <f t="shared" si="6"/>
        <v>13354.6</v>
      </c>
      <c r="H41" s="15">
        <f t="shared" si="6"/>
        <v>18265.9</v>
      </c>
      <c r="I41" s="15">
        <f t="shared" si="6"/>
        <v>21925.7</v>
      </c>
      <c r="J41" s="15">
        <f t="shared" si="6"/>
        <v>23381.2</v>
      </c>
      <c r="K41" s="15">
        <f t="shared" si="6"/>
        <v>26376.9</v>
      </c>
      <c r="L41" s="15">
        <f t="shared" si="6"/>
        <v>30032.5</v>
      </c>
      <c r="M41" s="15">
        <f t="shared" si="6"/>
        <v>34082.1</v>
      </c>
      <c r="N41" s="15">
        <f t="shared" si="6"/>
        <v>39220.2</v>
      </c>
      <c r="O41" s="15">
        <f t="shared" si="6"/>
        <v>41168.3</v>
      </c>
      <c r="P41" s="15">
        <f t="shared" si="6"/>
        <v>42529.7</v>
      </c>
      <c r="Q41" s="15">
        <f t="shared" si="6"/>
        <v>22473.4</v>
      </c>
      <c r="R41" s="33">
        <f t="shared" si="6"/>
        <v>30034.699999999997</v>
      </c>
    </row>
    <row r="42" spans="2:18" ht="15" customHeight="1">
      <c r="B42" s="3" t="s">
        <v>29</v>
      </c>
      <c r="C42" s="18">
        <v>1193.6</v>
      </c>
      <c r="D42" s="18">
        <v>1840.6</v>
      </c>
      <c r="E42" s="18">
        <v>2868</v>
      </c>
      <c r="F42" s="18">
        <v>3622.2</v>
      </c>
      <c r="G42" s="18">
        <v>4846.3</v>
      </c>
      <c r="H42" s="18">
        <v>7420.1</v>
      </c>
      <c r="I42" s="18">
        <v>9893.6</v>
      </c>
      <c r="J42" s="18">
        <v>10443.5</v>
      </c>
      <c r="K42" s="18">
        <v>11204.8</v>
      </c>
      <c r="L42" s="18">
        <v>13531</v>
      </c>
      <c r="M42" s="19">
        <v>14918.9</v>
      </c>
      <c r="N42" s="19">
        <v>17266.7</v>
      </c>
      <c r="O42" s="20">
        <v>18246.9</v>
      </c>
      <c r="P42" s="21">
        <v>19075.2</v>
      </c>
      <c r="Q42" s="20">
        <v>8746.7</v>
      </c>
      <c r="R42" s="22">
        <v>11253.3</v>
      </c>
    </row>
    <row r="43" spans="2:18" ht="15" customHeight="1">
      <c r="B43" s="3" t="s">
        <v>30</v>
      </c>
      <c r="C43" s="18">
        <v>1100</v>
      </c>
      <c r="D43" s="18">
        <v>1772.2</v>
      </c>
      <c r="E43" s="18">
        <v>2944.5</v>
      </c>
      <c r="F43" s="18">
        <v>2997</v>
      </c>
      <c r="G43" s="18">
        <v>3729.8</v>
      </c>
      <c r="H43" s="18">
        <v>4594.8</v>
      </c>
      <c r="I43" s="18">
        <v>5557.1</v>
      </c>
      <c r="J43" s="18">
        <v>5721.7</v>
      </c>
      <c r="K43" s="18">
        <v>7091.1</v>
      </c>
      <c r="L43" s="18">
        <v>7684.5</v>
      </c>
      <c r="M43" s="19">
        <v>9102.2</v>
      </c>
      <c r="N43" s="19">
        <v>10558.5</v>
      </c>
      <c r="O43" s="20">
        <v>11086.4</v>
      </c>
      <c r="P43" s="21">
        <v>11352.5</v>
      </c>
      <c r="Q43" s="20">
        <v>5903.3</v>
      </c>
      <c r="R43" s="22">
        <v>7331.9</v>
      </c>
    </row>
    <row r="44" spans="2:18" ht="15" customHeight="1">
      <c r="B44" s="3" t="s">
        <v>28</v>
      </c>
      <c r="C44" s="18">
        <v>708.8</v>
      </c>
      <c r="D44" s="18">
        <v>1069.2</v>
      </c>
      <c r="E44" s="18">
        <v>2398.2</v>
      </c>
      <c r="F44" s="18">
        <v>2431.8</v>
      </c>
      <c r="G44" s="18">
        <v>3107</v>
      </c>
      <c r="H44" s="18">
        <v>4187</v>
      </c>
      <c r="I44" s="18">
        <v>4330</v>
      </c>
      <c r="J44" s="18">
        <v>4846</v>
      </c>
      <c r="K44" s="18">
        <v>5354</v>
      </c>
      <c r="L44" s="18">
        <v>5942</v>
      </c>
      <c r="M44" s="19">
        <v>6833</v>
      </c>
      <c r="N44" s="19">
        <v>7908</v>
      </c>
      <c r="O44" s="20">
        <v>8203</v>
      </c>
      <c r="P44" s="21">
        <v>8402</v>
      </c>
      <c r="Q44" s="20">
        <v>5193.4</v>
      </c>
      <c r="R44" s="22">
        <v>6021</v>
      </c>
    </row>
    <row r="45" spans="2:18" ht="15" customHeight="1">
      <c r="B45" s="3" t="s">
        <v>32</v>
      </c>
      <c r="C45" s="18">
        <v>222</v>
      </c>
      <c r="D45" s="18">
        <v>300.6</v>
      </c>
      <c r="E45" s="18">
        <v>525.6</v>
      </c>
      <c r="F45" s="18">
        <v>547</v>
      </c>
      <c r="G45" s="18">
        <v>746</v>
      </c>
      <c r="H45" s="18">
        <v>884</v>
      </c>
      <c r="I45" s="18">
        <v>895</v>
      </c>
      <c r="J45" s="18">
        <v>980</v>
      </c>
      <c r="K45" s="18">
        <v>1300</v>
      </c>
      <c r="L45" s="18">
        <v>1400</v>
      </c>
      <c r="M45" s="19">
        <v>1600</v>
      </c>
      <c r="N45" s="19">
        <v>1800</v>
      </c>
      <c r="O45" s="20">
        <v>1870</v>
      </c>
      <c r="P45" s="21">
        <v>1905</v>
      </c>
      <c r="Q45" s="20">
        <v>1400</v>
      </c>
      <c r="R45" s="22">
        <v>1510</v>
      </c>
    </row>
    <row r="46" spans="2:18" ht="15" customHeight="1">
      <c r="B46" s="3" t="s">
        <v>31</v>
      </c>
      <c r="C46" s="18">
        <v>334.1</v>
      </c>
      <c r="D46" s="18">
        <v>528</v>
      </c>
      <c r="E46" s="18">
        <v>725</v>
      </c>
      <c r="F46" s="18">
        <v>726</v>
      </c>
      <c r="G46" s="18">
        <v>925.5</v>
      </c>
      <c r="H46" s="18">
        <v>1180</v>
      </c>
      <c r="I46" s="18">
        <v>1250</v>
      </c>
      <c r="J46" s="18">
        <v>1390</v>
      </c>
      <c r="K46" s="18">
        <v>1427</v>
      </c>
      <c r="L46" s="18">
        <v>1475</v>
      </c>
      <c r="M46" s="19">
        <v>1628</v>
      </c>
      <c r="N46" s="19">
        <v>1687</v>
      </c>
      <c r="O46" s="20">
        <v>1762</v>
      </c>
      <c r="P46" s="21">
        <v>1795</v>
      </c>
      <c r="Q46" s="20">
        <v>1230</v>
      </c>
      <c r="R46" s="22">
        <v>3918.5</v>
      </c>
    </row>
    <row r="47" spans="2:18" ht="15" customHeight="1">
      <c r="B47" s="6" t="s">
        <v>63</v>
      </c>
      <c r="C47" s="15">
        <f>C48+C49+C50+C51+C52+C53</f>
        <v>4568.5</v>
      </c>
      <c r="D47" s="15">
        <f aca="true" t="shared" si="7" ref="D47:Q47">D48+D49+D50+D51+D52+D53</f>
        <v>7921.299999999999</v>
      </c>
      <c r="E47" s="15">
        <f t="shared" si="7"/>
        <v>13303.599999999999</v>
      </c>
      <c r="F47" s="15">
        <f t="shared" si="7"/>
        <v>13964.2</v>
      </c>
      <c r="G47" s="15">
        <f t="shared" si="7"/>
        <v>17539.3</v>
      </c>
      <c r="H47" s="15">
        <f t="shared" si="7"/>
        <v>23312.3</v>
      </c>
      <c r="I47" s="15">
        <f>I48+I49+I50+I51+I52+I53</f>
        <v>25136</v>
      </c>
      <c r="J47" s="15">
        <f t="shared" si="7"/>
        <v>26354.3</v>
      </c>
      <c r="K47" s="15">
        <f t="shared" si="7"/>
        <v>28142.8</v>
      </c>
      <c r="L47" s="15">
        <f t="shared" si="7"/>
        <v>30208.300000000003</v>
      </c>
      <c r="M47" s="15">
        <f t="shared" si="7"/>
        <v>33915.7</v>
      </c>
      <c r="N47" s="15">
        <f t="shared" si="7"/>
        <v>38629.5</v>
      </c>
      <c r="O47" s="15">
        <f t="shared" si="7"/>
        <v>40105</v>
      </c>
      <c r="P47" s="15">
        <f t="shared" si="7"/>
        <v>42506.5</v>
      </c>
      <c r="Q47" s="15">
        <f t="shared" si="7"/>
        <v>22171.6</v>
      </c>
      <c r="R47" s="33">
        <f>R48+R49+R50+R51+R52+R53</f>
        <v>27667.5</v>
      </c>
    </row>
    <row r="48" spans="2:18" ht="15" customHeight="1">
      <c r="B48" s="3" t="s">
        <v>22</v>
      </c>
      <c r="C48" s="18">
        <v>700.5</v>
      </c>
      <c r="D48" s="18">
        <v>980.3</v>
      </c>
      <c r="E48" s="18">
        <v>1947.4</v>
      </c>
      <c r="F48" s="18">
        <v>2142.1</v>
      </c>
      <c r="G48" s="18">
        <v>2639</v>
      </c>
      <c r="H48" s="18">
        <v>3457.1</v>
      </c>
      <c r="I48" s="18">
        <v>3787.8</v>
      </c>
      <c r="J48" s="18">
        <v>4093.1</v>
      </c>
      <c r="K48" s="18">
        <v>4416.5</v>
      </c>
      <c r="L48" s="18">
        <v>4613.2</v>
      </c>
      <c r="M48" s="19">
        <v>5090.4</v>
      </c>
      <c r="N48" s="19">
        <v>5761.2</v>
      </c>
      <c r="O48" s="20">
        <v>5980.8</v>
      </c>
      <c r="P48" s="21">
        <v>6285.8</v>
      </c>
      <c r="Q48" s="20">
        <v>2890</v>
      </c>
      <c r="R48" s="30">
        <v>3219.4</v>
      </c>
    </row>
    <row r="49" spans="2:18" ht="15" customHeight="1">
      <c r="B49" s="3" t="s">
        <v>27</v>
      </c>
      <c r="C49" s="18">
        <v>1140.7</v>
      </c>
      <c r="D49" s="18">
        <v>1846.9</v>
      </c>
      <c r="E49" s="18">
        <v>2883</v>
      </c>
      <c r="F49" s="18">
        <v>3191.6</v>
      </c>
      <c r="G49" s="18">
        <v>3994</v>
      </c>
      <c r="H49" s="18">
        <v>5248</v>
      </c>
      <c r="I49" s="18">
        <v>5443.8</v>
      </c>
      <c r="J49" s="18">
        <v>5655.4</v>
      </c>
      <c r="K49" s="18">
        <v>5960.3</v>
      </c>
      <c r="L49" s="18">
        <v>6330.2</v>
      </c>
      <c r="M49" s="19">
        <v>6956.2</v>
      </c>
      <c r="N49" s="19">
        <v>7865.5</v>
      </c>
      <c r="O49" s="20">
        <v>8095.5</v>
      </c>
      <c r="P49" s="21">
        <v>8233.2</v>
      </c>
      <c r="Q49" s="20">
        <v>4428.3</v>
      </c>
      <c r="R49" s="30">
        <v>5663.8</v>
      </c>
    </row>
    <row r="50" spans="2:18" ht="15.75" customHeight="1">
      <c r="B50" s="3" t="s">
        <v>24</v>
      </c>
      <c r="C50" s="18">
        <v>506.3</v>
      </c>
      <c r="D50" s="18">
        <v>654.1</v>
      </c>
      <c r="E50" s="18">
        <v>1175.3</v>
      </c>
      <c r="F50" s="18">
        <v>1199</v>
      </c>
      <c r="G50" s="18">
        <v>1540.4</v>
      </c>
      <c r="H50" s="18">
        <v>2140.2</v>
      </c>
      <c r="I50" s="18">
        <v>2531.1</v>
      </c>
      <c r="J50" s="18">
        <v>2601.9</v>
      </c>
      <c r="K50" s="18">
        <v>2739.8</v>
      </c>
      <c r="L50" s="18">
        <v>2966.8</v>
      </c>
      <c r="M50" s="19">
        <v>3518.6</v>
      </c>
      <c r="N50" s="19">
        <v>4099.3</v>
      </c>
      <c r="O50" s="20">
        <v>4231.4</v>
      </c>
      <c r="P50" s="21">
        <v>4332.9</v>
      </c>
      <c r="Q50" s="20">
        <v>993.8</v>
      </c>
      <c r="R50" s="30">
        <v>1150</v>
      </c>
    </row>
    <row r="51" spans="2:18" ht="15" customHeight="1">
      <c r="B51" s="3" t="s">
        <v>23</v>
      </c>
      <c r="C51" s="18">
        <v>972.3</v>
      </c>
      <c r="D51" s="18">
        <v>1894.3</v>
      </c>
      <c r="E51" s="18">
        <v>3171.6</v>
      </c>
      <c r="F51" s="18">
        <v>3224.5</v>
      </c>
      <c r="G51" s="18">
        <v>4051.2</v>
      </c>
      <c r="H51" s="18">
        <v>5388.8</v>
      </c>
      <c r="I51" s="18">
        <v>5824.4</v>
      </c>
      <c r="J51" s="18">
        <v>6148.1</v>
      </c>
      <c r="K51" s="18">
        <v>6744.5</v>
      </c>
      <c r="L51" s="18">
        <v>7182.1</v>
      </c>
      <c r="M51" s="19">
        <v>7928.5</v>
      </c>
      <c r="N51" s="19">
        <v>8937.5</v>
      </c>
      <c r="O51" s="20">
        <v>9353.3</v>
      </c>
      <c r="P51" s="21">
        <v>10904.6</v>
      </c>
      <c r="Q51" s="20">
        <v>5264.5</v>
      </c>
      <c r="R51" s="30">
        <v>8284.3</v>
      </c>
    </row>
    <row r="52" spans="2:18" ht="15">
      <c r="B52" s="3" t="s">
        <v>26</v>
      </c>
      <c r="C52" s="18">
        <v>1087.1</v>
      </c>
      <c r="D52" s="18">
        <v>2236.3</v>
      </c>
      <c r="E52" s="18">
        <v>3545.5</v>
      </c>
      <c r="F52" s="18">
        <v>3612</v>
      </c>
      <c r="G52" s="18">
        <v>4491.7</v>
      </c>
      <c r="H52" s="18">
        <v>5958.2</v>
      </c>
      <c r="I52" s="18">
        <v>6294.9</v>
      </c>
      <c r="J52" s="18">
        <v>6484.8</v>
      </c>
      <c r="K52" s="18">
        <v>6830.7</v>
      </c>
      <c r="L52" s="18">
        <v>7579</v>
      </c>
      <c r="M52" s="19">
        <v>8740</v>
      </c>
      <c r="N52" s="19">
        <v>10086</v>
      </c>
      <c r="O52" s="20">
        <v>10467</v>
      </c>
      <c r="P52" s="21">
        <v>10719</v>
      </c>
      <c r="Q52" s="20">
        <v>7225</v>
      </c>
      <c r="R52" s="30">
        <v>7725</v>
      </c>
    </row>
    <row r="53" spans="2:18" ht="14.25" customHeight="1">
      <c r="B53" s="3" t="s">
        <v>25</v>
      </c>
      <c r="C53" s="18">
        <v>161.6</v>
      </c>
      <c r="D53" s="18">
        <v>309.4</v>
      </c>
      <c r="E53" s="18">
        <v>580.8</v>
      </c>
      <c r="F53" s="18">
        <v>595</v>
      </c>
      <c r="G53" s="18">
        <v>823</v>
      </c>
      <c r="H53" s="18">
        <v>1120</v>
      </c>
      <c r="I53" s="18">
        <v>1254</v>
      </c>
      <c r="J53" s="18">
        <v>1371</v>
      </c>
      <c r="K53" s="18">
        <v>1451</v>
      </c>
      <c r="L53" s="18">
        <v>1537</v>
      </c>
      <c r="M53" s="19">
        <v>1682</v>
      </c>
      <c r="N53" s="19">
        <v>1880</v>
      </c>
      <c r="O53" s="20">
        <v>1977</v>
      </c>
      <c r="P53" s="21">
        <v>2031</v>
      </c>
      <c r="Q53" s="20">
        <v>1370</v>
      </c>
      <c r="R53" s="34">
        <v>1625</v>
      </c>
    </row>
    <row r="54" spans="2:18" ht="15" customHeight="1">
      <c r="B54" s="6" t="s">
        <v>64</v>
      </c>
      <c r="C54" s="15">
        <f>C55+C56+C57+C58+C59+C60+C61</f>
        <v>5031.599999999999</v>
      </c>
      <c r="D54" s="15">
        <f aca="true" t="shared" si="8" ref="D54:R54">D55+D56+D57+D58+D59+D60+D61</f>
        <v>7675.299999999999</v>
      </c>
      <c r="E54" s="15">
        <f t="shared" si="8"/>
        <v>14059.7</v>
      </c>
      <c r="F54" s="15">
        <f t="shared" si="8"/>
        <v>16628.7</v>
      </c>
      <c r="G54" s="15">
        <f t="shared" si="8"/>
        <v>21642.699999999997</v>
      </c>
      <c r="H54" s="15">
        <f t="shared" si="8"/>
        <v>29360.3</v>
      </c>
      <c r="I54" s="15">
        <f t="shared" si="8"/>
        <v>31966.5</v>
      </c>
      <c r="J54" s="15">
        <f t="shared" si="8"/>
        <v>35098.399999999994</v>
      </c>
      <c r="K54" s="15">
        <f t="shared" si="8"/>
        <v>37826.299999999996</v>
      </c>
      <c r="L54" s="15">
        <f t="shared" si="8"/>
        <v>41464.8</v>
      </c>
      <c r="M54" s="15">
        <f t="shared" si="8"/>
        <v>47292.5</v>
      </c>
      <c r="N54" s="15">
        <f t="shared" si="8"/>
        <v>53520.5</v>
      </c>
      <c r="O54" s="15">
        <f t="shared" si="8"/>
        <v>56100</v>
      </c>
      <c r="P54" s="15">
        <f t="shared" si="8"/>
        <v>57772.299999999996</v>
      </c>
      <c r="Q54" s="15">
        <f t="shared" si="8"/>
        <v>27749.9</v>
      </c>
      <c r="R54" s="23">
        <f t="shared" si="8"/>
        <v>32826.1</v>
      </c>
    </row>
    <row r="55" spans="2:18" ht="15" customHeight="1">
      <c r="B55" s="3" t="s">
        <v>41</v>
      </c>
      <c r="C55" s="18">
        <v>1192.5</v>
      </c>
      <c r="D55" s="18">
        <v>1577.8</v>
      </c>
      <c r="E55" s="18">
        <v>2613</v>
      </c>
      <c r="F55" s="18">
        <v>2837.3</v>
      </c>
      <c r="G55" s="18">
        <v>3913.2</v>
      </c>
      <c r="H55" s="18">
        <v>5050</v>
      </c>
      <c r="I55" s="18">
        <v>5120.5</v>
      </c>
      <c r="J55" s="18">
        <v>5573.9</v>
      </c>
      <c r="K55" s="18">
        <v>5639.4</v>
      </c>
      <c r="L55" s="18">
        <v>5903.7</v>
      </c>
      <c r="M55" s="19">
        <v>6574.4</v>
      </c>
      <c r="N55" s="19">
        <v>7410.9</v>
      </c>
      <c r="O55" s="20">
        <v>7749.9</v>
      </c>
      <c r="P55" s="21">
        <v>7938.7</v>
      </c>
      <c r="Q55" s="20">
        <v>3647.4</v>
      </c>
      <c r="R55" s="22">
        <v>4703.8</v>
      </c>
    </row>
    <row r="56" spans="2:18" ht="15" customHeight="1">
      <c r="B56" s="3" t="s">
        <v>42</v>
      </c>
      <c r="C56" s="18">
        <v>705.5</v>
      </c>
      <c r="D56" s="18">
        <v>977.2</v>
      </c>
      <c r="E56" s="18">
        <v>1794</v>
      </c>
      <c r="F56" s="18">
        <v>1817.7</v>
      </c>
      <c r="G56" s="18">
        <v>2399.5</v>
      </c>
      <c r="H56" s="18">
        <v>2983.7</v>
      </c>
      <c r="I56" s="18">
        <v>3019.2</v>
      </c>
      <c r="J56" s="18">
        <v>3176.7</v>
      </c>
      <c r="K56" s="18">
        <v>3345.7</v>
      </c>
      <c r="L56" s="18">
        <v>3495.7</v>
      </c>
      <c r="M56" s="19">
        <v>3876.9</v>
      </c>
      <c r="N56" s="19">
        <v>4361.5</v>
      </c>
      <c r="O56" s="20">
        <v>4498.4</v>
      </c>
      <c r="P56" s="21">
        <v>4590.3</v>
      </c>
      <c r="Q56" s="20">
        <v>2100.2</v>
      </c>
      <c r="R56" s="22">
        <v>2587.4</v>
      </c>
    </row>
    <row r="57" spans="2:18" ht="15" customHeight="1">
      <c r="B57" s="3" t="s">
        <v>33</v>
      </c>
      <c r="C57" s="18">
        <v>384.5</v>
      </c>
      <c r="D57" s="18">
        <v>782.2</v>
      </c>
      <c r="E57" s="18">
        <v>1776.2</v>
      </c>
      <c r="F57" s="18">
        <v>2324</v>
      </c>
      <c r="G57" s="18">
        <v>3179.1</v>
      </c>
      <c r="H57" s="18">
        <v>5357.6</v>
      </c>
      <c r="I57" s="18">
        <v>6580</v>
      </c>
      <c r="J57" s="18">
        <v>7112.5</v>
      </c>
      <c r="K57" s="18">
        <v>7581.9</v>
      </c>
      <c r="L57" s="18">
        <v>7950</v>
      </c>
      <c r="M57" s="19">
        <v>8806.8</v>
      </c>
      <c r="N57" s="19">
        <v>10135</v>
      </c>
      <c r="O57" s="20">
        <v>10638</v>
      </c>
      <c r="P57" s="21">
        <v>10984.3</v>
      </c>
      <c r="Q57" s="20">
        <v>5020</v>
      </c>
      <c r="R57" s="22">
        <v>6517.3</v>
      </c>
    </row>
    <row r="58" spans="2:18" ht="15" customHeight="1">
      <c r="B58" s="3" t="s">
        <v>45</v>
      </c>
      <c r="C58" s="18">
        <v>988.7</v>
      </c>
      <c r="D58" s="18">
        <v>1599.1</v>
      </c>
      <c r="E58" s="18">
        <v>3293.9</v>
      </c>
      <c r="F58" s="18">
        <v>3878.8</v>
      </c>
      <c r="G58" s="18">
        <v>4998</v>
      </c>
      <c r="H58" s="18">
        <v>6705</v>
      </c>
      <c r="I58" s="18">
        <v>7380</v>
      </c>
      <c r="J58" s="18">
        <v>8150</v>
      </c>
      <c r="K58" s="18">
        <v>8980</v>
      </c>
      <c r="L58" s="18">
        <v>9975</v>
      </c>
      <c r="M58" s="19">
        <v>11700</v>
      </c>
      <c r="N58" s="19">
        <v>13455</v>
      </c>
      <c r="O58" s="20">
        <v>14142.5</v>
      </c>
      <c r="P58" s="21">
        <v>14645.4</v>
      </c>
      <c r="Q58" s="20">
        <v>6703.3</v>
      </c>
      <c r="R58" s="22">
        <v>7455.3</v>
      </c>
    </row>
    <row r="59" spans="2:18" ht="15" customHeight="1">
      <c r="B59" s="3" t="s">
        <v>43</v>
      </c>
      <c r="C59" s="18">
        <v>456.1</v>
      </c>
      <c r="D59" s="18">
        <v>664.4</v>
      </c>
      <c r="E59" s="18">
        <v>1058.4</v>
      </c>
      <c r="F59" s="18">
        <v>1190.7</v>
      </c>
      <c r="G59" s="18">
        <v>1499.9</v>
      </c>
      <c r="H59" s="18">
        <v>1990</v>
      </c>
      <c r="I59" s="18">
        <v>2041.7</v>
      </c>
      <c r="J59" s="18">
        <v>2768.3</v>
      </c>
      <c r="K59" s="18">
        <v>3236.1</v>
      </c>
      <c r="L59" s="18">
        <v>3874.2</v>
      </c>
      <c r="M59" s="19">
        <v>4308.8</v>
      </c>
      <c r="N59" s="19">
        <v>4367.1</v>
      </c>
      <c r="O59" s="20">
        <v>4584.2</v>
      </c>
      <c r="P59" s="21">
        <v>4678.6</v>
      </c>
      <c r="Q59" s="20">
        <v>2650</v>
      </c>
      <c r="R59" s="22">
        <v>3265</v>
      </c>
    </row>
    <row r="60" spans="2:18" ht="15" customHeight="1">
      <c r="B60" s="3" t="s">
        <v>40</v>
      </c>
      <c r="C60" s="18">
        <v>893.9</v>
      </c>
      <c r="D60" s="18">
        <v>1482.3</v>
      </c>
      <c r="E60" s="18">
        <v>2552</v>
      </c>
      <c r="F60" s="18">
        <v>3584.1</v>
      </c>
      <c r="G60" s="18">
        <v>4415</v>
      </c>
      <c r="H60" s="18">
        <v>5554</v>
      </c>
      <c r="I60" s="18">
        <v>6034</v>
      </c>
      <c r="J60" s="18">
        <v>6501</v>
      </c>
      <c r="K60" s="18">
        <v>7131</v>
      </c>
      <c r="L60" s="18">
        <v>8276</v>
      </c>
      <c r="M60" s="19">
        <v>9846</v>
      </c>
      <c r="N60" s="19">
        <v>11356</v>
      </c>
      <c r="O60" s="20">
        <v>11976</v>
      </c>
      <c r="P60" s="21">
        <v>12376</v>
      </c>
      <c r="Q60" s="20">
        <v>6437</v>
      </c>
      <c r="R60" s="22">
        <v>7041.3</v>
      </c>
    </row>
    <row r="61" spans="2:18" ht="15" customHeight="1">
      <c r="B61" s="3" t="s">
        <v>44</v>
      </c>
      <c r="C61" s="18">
        <v>410.4</v>
      </c>
      <c r="D61" s="18">
        <v>592.3</v>
      </c>
      <c r="E61" s="18">
        <v>972.2</v>
      </c>
      <c r="F61" s="18">
        <v>996.1</v>
      </c>
      <c r="G61" s="18">
        <v>1238</v>
      </c>
      <c r="H61" s="18">
        <v>1720</v>
      </c>
      <c r="I61" s="18">
        <v>1791.1</v>
      </c>
      <c r="J61" s="18">
        <v>1816</v>
      </c>
      <c r="K61" s="18">
        <v>1912.2</v>
      </c>
      <c r="L61" s="18">
        <v>1990.2</v>
      </c>
      <c r="M61" s="19">
        <v>2179.6</v>
      </c>
      <c r="N61" s="19">
        <v>2435</v>
      </c>
      <c r="O61" s="20">
        <v>2511</v>
      </c>
      <c r="P61" s="21">
        <v>2559</v>
      </c>
      <c r="Q61" s="20">
        <v>1192</v>
      </c>
      <c r="R61" s="22">
        <v>1256</v>
      </c>
    </row>
    <row r="62" spans="2:18" ht="15" customHeight="1">
      <c r="B62" s="6" t="s">
        <v>65</v>
      </c>
      <c r="C62" s="15">
        <f>C63+C64+C65+C66</f>
        <v>3421</v>
      </c>
      <c r="D62" s="15">
        <f aca="true" t="shared" si="9" ref="D62:R62">D63+D64+D65+D66</f>
        <v>5639.1</v>
      </c>
      <c r="E62" s="15">
        <f t="shared" si="9"/>
        <v>9789.5</v>
      </c>
      <c r="F62" s="15">
        <f t="shared" si="9"/>
        <v>10459.5</v>
      </c>
      <c r="G62" s="15">
        <f t="shared" si="9"/>
        <v>12902.900000000001</v>
      </c>
      <c r="H62" s="15">
        <f t="shared" si="9"/>
        <v>16520</v>
      </c>
      <c r="I62" s="15">
        <f t="shared" si="9"/>
        <v>17130.9</v>
      </c>
      <c r="J62" s="15">
        <f t="shared" si="9"/>
        <v>18294.6</v>
      </c>
      <c r="K62" s="15">
        <f t="shared" si="9"/>
        <v>19550.5</v>
      </c>
      <c r="L62" s="15">
        <f t="shared" si="9"/>
        <v>20472.7</v>
      </c>
      <c r="M62" s="15">
        <f t="shared" si="9"/>
        <v>22167.8</v>
      </c>
      <c r="N62" s="15">
        <f t="shared" si="9"/>
        <v>24905.1</v>
      </c>
      <c r="O62" s="15">
        <f t="shared" si="9"/>
        <v>25443</v>
      </c>
      <c r="P62" s="15">
        <f t="shared" si="9"/>
        <v>26047.2</v>
      </c>
      <c r="Q62" s="15">
        <f t="shared" si="9"/>
        <v>14639.7</v>
      </c>
      <c r="R62" s="23">
        <f t="shared" si="9"/>
        <v>16143.2</v>
      </c>
    </row>
    <row r="63" spans="2:18" ht="15" customHeight="1">
      <c r="B63" s="3" t="s">
        <v>34</v>
      </c>
      <c r="C63" s="18">
        <v>618.7</v>
      </c>
      <c r="D63" s="18">
        <v>926.5</v>
      </c>
      <c r="E63" s="18">
        <v>1544</v>
      </c>
      <c r="F63" s="18">
        <v>1617.4</v>
      </c>
      <c r="G63" s="18">
        <v>1916</v>
      </c>
      <c r="H63" s="18">
        <v>3055</v>
      </c>
      <c r="I63" s="18">
        <v>3217</v>
      </c>
      <c r="J63" s="18">
        <v>3763</v>
      </c>
      <c r="K63" s="18">
        <v>4000.1</v>
      </c>
      <c r="L63" s="18">
        <v>4346</v>
      </c>
      <c r="M63" s="19">
        <v>4750</v>
      </c>
      <c r="N63" s="19">
        <v>5296</v>
      </c>
      <c r="O63" s="20">
        <v>5423</v>
      </c>
      <c r="P63" s="21">
        <v>5488</v>
      </c>
      <c r="Q63" s="20">
        <v>2492</v>
      </c>
      <c r="R63" s="22">
        <v>2607</v>
      </c>
    </row>
    <row r="64" spans="2:18" ht="15" customHeight="1">
      <c r="B64" s="3" t="s">
        <v>46</v>
      </c>
      <c r="C64" s="18">
        <v>952.3</v>
      </c>
      <c r="D64" s="18">
        <v>1638.9</v>
      </c>
      <c r="E64" s="18">
        <v>2534.5</v>
      </c>
      <c r="F64" s="18">
        <v>2664</v>
      </c>
      <c r="G64" s="18">
        <v>3273.1</v>
      </c>
      <c r="H64" s="18">
        <v>3808.6</v>
      </c>
      <c r="I64" s="18">
        <v>3910.7</v>
      </c>
      <c r="J64" s="18">
        <v>4104.7</v>
      </c>
      <c r="K64" s="18">
        <v>4309</v>
      </c>
      <c r="L64" s="18">
        <v>4528.7</v>
      </c>
      <c r="M64" s="19">
        <v>5012.3</v>
      </c>
      <c r="N64" s="19">
        <v>5629.1</v>
      </c>
      <c r="O64" s="20">
        <v>5812.3</v>
      </c>
      <c r="P64" s="21">
        <v>5990</v>
      </c>
      <c r="Q64" s="20">
        <v>2941.1</v>
      </c>
      <c r="R64" s="22">
        <v>3623.4</v>
      </c>
    </row>
    <row r="65" spans="2:18" ht="15" customHeight="1">
      <c r="B65" s="3" t="s">
        <v>55</v>
      </c>
      <c r="C65" s="18">
        <v>617.7</v>
      </c>
      <c r="D65" s="18">
        <v>1155.3</v>
      </c>
      <c r="E65" s="18">
        <v>2495.9</v>
      </c>
      <c r="F65" s="18">
        <v>2666.2</v>
      </c>
      <c r="G65" s="18">
        <v>3318.8</v>
      </c>
      <c r="H65" s="18">
        <v>4207.6</v>
      </c>
      <c r="I65" s="18">
        <v>4304.1</v>
      </c>
      <c r="J65" s="18">
        <v>4433</v>
      </c>
      <c r="K65" s="18">
        <v>4712.3</v>
      </c>
      <c r="L65" s="18">
        <v>4860</v>
      </c>
      <c r="M65" s="19">
        <v>5425</v>
      </c>
      <c r="N65" s="19">
        <v>6120</v>
      </c>
      <c r="O65" s="20">
        <v>6315</v>
      </c>
      <c r="P65" s="21">
        <v>6460</v>
      </c>
      <c r="Q65" s="20">
        <v>3940</v>
      </c>
      <c r="R65" s="22">
        <v>4210</v>
      </c>
    </row>
    <row r="66" spans="2:18" ht="15" customHeight="1">
      <c r="B66" s="5" t="s">
        <v>56</v>
      </c>
      <c r="C66" s="26">
        <v>1232.3</v>
      </c>
      <c r="D66" s="26">
        <v>1918.4</v>
      </c>
      <c r="E66" s="26">
        <v>3215.1</v>
      </c>
      <c r="F66" s="26">
        <v>3511.9</v>
      </c>
      <c r="G66" s="26">
        <v>4395</v>
      </c>
      <c r="H66" s="26">
        <v>5448.8</v>
      </c>
      <c r="I66" s="26">
        <v>5699.1</v>
      </c>
      <c r="J66" s="26">
        <v>5993.9</v>
      </c>
      <c r="K66" s="26">
        <v>6529.1</v>
      </c>
      <c r="L66" s="26">
        <v>6738</v>
      </c>
      <c r="M66" s="27">
        <v>6980.5</v>
      </c>
      <c r="N66" s="27">
        <v>7860</v>
      </c>
      <c r="O66" s="28">
        <v>7892.7</v>
      </c>
      <c r="P66" s="29">
        <v>8109.2</v>
      </c>
      <c r="Q66" s="20">
        <v>5266.6</v>
      </c>
      <c r="R66" s="22">
        <v>5702.8</v>
      </c>
    </row>
    <row r="67" spans="2:18" ht="15" customHeight="1">
      <c r="B67" s="4" t="s">
        <v>0</v>
      </c>
      <c r="C67" s="9">
        <f>C68+C69+C70+C71+C72+C73</f>
        <v>3105.1</v>
      </c>
      <c r="D67" s="9">
        <f aca="true" t="shared" si="10" ref="D67:R67">D68+D69+D70+D71+D72+D73</f>
        <v>4960.5</v>
      </c>
      <c r="E67" s="9">
        <f t="shared" si="10"/>
        <v>7794.8</v>
      </c>
      <c r="F67" s="9">
        <f t="shared" si="10"/>
        <v>8677.199999999999</v>
      </c>
      <c r="G67" s="9">
        <f t="shared" si="10"/>
        <v>11109.7</v>
      </c>
      <c r="H67" s="9">
        <f t="shared" si="10"/>
        <v>14497.900000000001</v>
      </c>
      <c r="I67" s="9">
        <f t="shared" si="10"/>
        <v>17545.4</v>
      </c>
      <c r="J67" s="9">
        <f t="shared" si="10"/>
        <v>18470.100000000002</v>
      </c>
      <c r="K67" s="9">
        <f t="shared" si="10"/>
        <v>20276</v>
      </c>
      <c r="L67" s="9">
        <f t="shared" si="10"/>
        <v>22938.5</v>
      </c>
      <c r="M67" s="9">
        <f t="shared" si="10"/>
        <v>26868.1</v>
      </c>
      <c r="N67" s="9">
        <f t="shared" si="10"/>
        <v>31268.7</v>
      </c>
      <c r="O67" s="9">
        <f t="shared" si="10"/>
        <v>36377.1</v>
      </c>
      <c r="P67" s="9">
        <f t="shared" si="10"/>
        <v>37853.4</v>
      </c>
      <c r="Q67" s="9">
        <f t="shared" si="10"/>
        <v>20329.3</v>
      </c>
      <c r="R67" s="17">
        <f t="shared" si="10"/>
        <v>25613.999999999996</v>
      </c>
    </row>
    <row r="68" spans="2:18" ht="15" customHeight="1">
      <c r="B68" s="3" t="s">
        <v>16</v>
      </c>
      <c r="C68" s="18">
        <v>643.2</v>
      </c>
      <c r="D68" s="18">
        <v>958.2</v>
      </c>
      <c r="E68" s="18">
        <v>1685.3</v>
      </c>
      <c r="F68" s="18">
        <v>1766.3</v>
      </c>
      <c r="G68" s="18">
        <v>2251.3</v>
      </c>
      <c r="H68" s="18">
        <v>2588.1</v>
      </c>
      <c r="I68" s="18">
        <v>3101.6</v>
      </c>
      <c r="J68" s="18">
        <v>3360.7</v>
      </c>
      <c r="K68" s="18">
        <v>3639.6</v>
      </c>
      <c r="L68" s="18">
        <v>3855.1</v>
      </c>
      <c r="M68" s="19">
        <v>4410.8</v>
      </c>
      <c r="N68" s="19">
        <v>5064.2</v>
      </c>
      <c r="O68" s="20">
        <v>5403.6</v>
      </c>
      <c r="P68" s="21">
        <v>5606.6</v>
      </c>
      <c r="Q68" s="20">
        <v>3134.3</v>
      </c>
      <c r="R68" s="22">
        <v>3703.2</v>
      </c>
    </row>
    <row r="69" spans="2:18" ht="15" customHeight="1">
      <c r="B69" s="3" t="s">
        <v>18</v>
      </c>
      <c r="C69" s="18">
        <v>522.7</v>
      </c>
      <c r="D69" s="18">
        <v>762.3</v>
      </c>
      <c r="E69" s="18">
        <v>1180.5</v>
      </c>
      <c r="F69" s="18">
        <v>1366.6</v>
      </c>
      <c r="G69" s="18">
        <v>1769.9</v>
      </c>
      <c r="H69" s="18">
        <v>2309</v>
      </c>
      <c r="I69" s="18">
        <v>2391</v>
      </c>
      <c r="J69" s="18">
        <v>2508.8</v>
      </c>
      <c r="K69" s="18">
        <v>2655.6</v>
      </c>
      <c r="L69" s="18">
        <v>2805.4</v>
      </c>
      <c r="M69" s="19">
        <v>3190</v>
      </c>
      <c r="N69" s="19">
        <v>3699.1</v>
      </c>
      <c r="O69" s="20">
        <v>3840.9</v>
      </c>
      <c r="P69" s="21">
        <v>3914.2</v>
      </c>
      <c r="Q69" s="20">
        <v>2000.1</v>
      </c>
      <c r="R69" s="22">
        <v>2766.3</v>
      </c>
    </row>
    <row r="70" spans="2:18" ht="15" customHeight="1">
      <c r="B70" s="3" t="s">
        <v>21</v>
      </c>
      <c r="C70" s="18">
        <v>274</v>
      </c>
      <c r="D70" s="18">
        <v>462.3</v>
      </c>
      <c r="E70" s="18">
        <v>820.7</v>
      </c>
      <c r="F70" s="18">
        <v>1016.2</v>
      </c>
      <c r="G70" s="18">
        <v>1459</v>
      </c>
      <c r="H70" s="18">
        <v>3086</v>
      </c>
      <c r="I70" s="18">
        <v>5096</v>
      </c>
      <c r="J70" s="18">
        <v>5351</v>
      </c>
      <c r="K70" s="18">
        <v>6134</v>
      </c>
      <c r="L70" s="18">
        <v>7554</v>
      </c>
      <c r="M70" s="19">
        <v>8573</v>
      </c>
      <c r="N70" s="19">
        <v>10179</v>
      </c>
      <c r="O70" s="20">
        <v>14054</v>
      </c>
      <c r="P70" s="21">
        <v>14777</v>
      </c>
      <c r="Q70" s="20">
        <v>7826</v>
      </c>
      <c r="R70" s="22">
        <v>9848.6</v>
      </c>
    </row>
    <row r="71" spans="2:18" ht="15" customHeight="1">
      <c r="B71" s="3" t="s">
        <v>20</v>
      </c>
      <c r="C71" s="18">
        <v>374.7</v>
      </c>
      <c r="D71" s="18">
        <v>658.7</v>
      </c>
      <c r="E71" s="18">
        <v>881.6</v>
      </c>
      <c r="F71" s="18">
        <v>926.1</v>
      </c>
      <c r="G71" s="18">
        <v>1193</v>
      </c>
      <c r="H71" s="18">
        <v>1320</v>
      </c>
      <c r="I71" s="18">
        <v>1381</v>
      </c>
      <c r="J71" s="18">
        <v>1402.2</v>
      </c>
      <c r="K71" s="18">
        <v>1510.6</v>
      </c>
      <c r="L71" s="18">
        <v>1601</v>
      </c>
      <c r="M71" s="19">
        <v>1818.4</v>
      </c>
      <c r="N71" s="19">
        <v>2034.4</v>
      </c>
      <c r="O71" s="20">
        <v>2085.5</v>
      </c>
      <c r="P71" s="21">
        <v>2191.9</v>
      </c>
      <c r="Q71" s="20">
        <v>1298</v>
      </c>
      <c r="R71" s="22">
        <v>1522</v>
      </c>
    </row>
    <row r="72" spans="2:18" ht="15" customHeight="1">
      <c r="B72" s="3" t="s">
        <v>19</v>
      </c>
      <c r="C72" s="18">
        <v>542.4</v>
      </c>
      <c r="D72" s="18">
        <v>937.6</v>
      </c>
      <c r="E72" s="18">
        <v>1326.9</v>
      </c>
      <c r="F72" s="18">
        <v>1574.7</v>
      </c>
      <c r="G72" s="18">
        <v>1945.5</v>
      </c>
      <c r="H72" s="18">
        <v>2158.8</v>
      </c>
      <c r="I72" s="18">
        <v>2466.5</v>
      </c>
      <c r="J72" s="18">
        <v>2650.5</v>
      </c>
      <c r="K72" s="18">
        <v>2835.6</v>
      </c>
      <c r="L72" s="18">
        <v>3481</v>
      </c>
      <c r="M72" s="19">
        <v>4525</v>
      </c>
      <c r="N72" s="19">
        <v>5440.8</v>
      </c>
      <c r="O72" s="20">
        <v>5816.1</v>
      </c>
      <c r="P72" s="21">
        <v>6124.6</v>
      </c>
      <c r="Q72" s="20">
        <v>2927.6</v>
      </c>
      <c r="R72" s="22">
        <v>3530.6</v>
      </c>
    </row>
    <row r="73" spans="2:18" ht="15" customHeight="1">
      <c r="B73" s="5" t="s">
        <v>17</v>
      </c>
      <c r="C73" s="26">
        <v>748.1</v>
      </c>
      <c r="D73" s="26">
        <v>1181.4</v>
      </c>
      <c r="E73" s="26">
        <v>1899.8</v>
      </c>
      <c r="F73" s="26">
        <v>2027.3</v>
      </c>
      <c r="G73" s="26">
        <v>2491</v>
      </c>
      <c r="H73" s="26">
        <v>3036</v>
      </c>
      <c r="I73" s="26">
        <v>3109.3</v>
      </c>
      <c r="J73" s="26">
        <v>3196.9</v>
      </c>
      <c r="K73" s="26">
        <v>3500.6</v>
      </c>
      <c r="L73" s="26">
        <v>3642</v>
      </c>
      <c r="M73" s="27">
        <v>4350.9</v>
      </c>
      <c r="N73" s="27">
        <v>4851.2</v>
      </c>
      <c r="O73" s="28">
        <v>5177</v>
      </c>
      <c r="P73" s="29">
        <v>5239.1</v>
      </c>
      <c r="Q73" s="20">
        <v>3143.3</v>
      </c>
      <c r="R73" s="22">
        <v>4243.3</v>
      </c>
    </row>
    <row r="74" spans="2:18" ht="15">
      <c r="B74" s="4" t="s">
        <v>66</v>
      </c>
      <c r="C74" s="24" t="s">
        <v>2</v>
      </c>
      <c r="D74" s="24" t="s">
        <v>2</v>
      </c>
      <c r="E74" s="24" t="s">
        <v>2</v>
      </c>
      <c r="F74" s="24" t="s">
        <v>2</v>
      </c>
      <c r="G74" s="18" t="s">
        <v>2</v>
      </c>
      <c r="H74" s="18" t="s">
        <v>2</v>
      </c>
      <c r="I74" s="18" t="s">
        <v>2</v>
      </c>
      <c r="J74" s="18" t="s">
        <v>2</v>
      </c>
      <c r="K74" s="18" t="s">
        <v>2</v>
      </c>
      <c r="L74" s="18" t="s">
        <v>2</v>
      </c>
      <c r="M74" s="20" t="s">
        <v>2</v>
      </c>
      <c r="N74" s="20" t="s">
        <v>2</v>
      </c>
      <c r="O74" s="20" t="s">
        <v>2</v>
      </c>
      <c r="P74" s="21" t="s">
        <v>2</v>
      </c>
      <c r="Q74" s="20" t="s">
        <v>2</v>
      </c>
      <c r="R74" s="35" t="s">
        <v>2</v>
      </c>
    </row>
    <row r="75" spans="2:18" ht="15" customHeight="1">
      <c r="B75" s="3" t="s">
        <v>71</v>
      </c>
      <c r="C75" s="24" t="s">
        <v>2</v>
      </c>
      <c r="D75" s="24" t="s">
        <v>2</v>
      </c>
      <c r="E75" s="24" t="s">
        <v>2</v>
      </c>
      <c r="F75" s="24" t="s">
        <v>2</v>
      </c>
      <c r="G75" s="18" t="s">
        <v>2</v>
      </c>
      <c r="H75" s="18" t="s">
        <v>2</v>
      </c>
      <c r="I75" s="18" t="s">
        <v>2</v>
      </c>
      <c r="J75" s="18" t="s">
        <v>2</v>
      </c>
      <c r="K75" s="18" t="s">
        <v>2</v>
      </c>
      <c r="L75" s="18" t="s">
        <v>2</v>
      </c>
      <c r="M75" s="20" t="s">
        <v>2</v>
      </c>
      <c r="N75" s="20" t="s">
        <v>2</v>
      </c>
      <c r="O75" s="20" t="s">
        <v>2</v>
      </c>
      <c r="P75" s="21" t="s">
        <v>2</v>
      </c>
      <c r="Q75" s="20" t="s">
        <v>2</v>
      </c>
      <c r="R75" s="35" t="s">
        <v>2</v>
      </c>
    </row>
    <row r="76" spans="2:18" ht="15" customHeight="1">
      <c r="B76" s="3" t="s">
        <v>70</v>
      </c>
      <c r="C76" s="24" t="s">
        <v>2</v>
      </c>
      <c r="D76" s="24" t="s">
        <v>2</v>
      </c>
      <c r="E76" s="24" t="s">
        <v>2</v>
      </c>
      <c r="F76" s="24" t="s">
        <v>2</v>
      </c>
      <c r="G76" s="18" t="s">
        <v>2</v>
      </c>
      <c r="H76" s="18" t="s">
        <v>2</v>
      </c>
      <c r="I76" s="18" t="s">
        <v>2</v>
      </c>
      <c r="J76" s="18" t="s">
        <v>2</v>
      </c>
      <c r="K76" s="18" t="s">
        <v>2</v>
      </c>
      <c r="L76" s="18" t="s">
        <v>2</v>
      </c>
      <c r="M76" s="20" t="s">
        <v>2</v>
      </c>
      <c r="N76" s="20" t="s">
        <v>2</v>
      </c>
      <c r="O76" s="20" t="s">
        <v>2</v>
      </c>
      <c r="P76" s="21" t="s">
        <v>2</v>
      </c>
      <c r="Q76" s="20" t="s">
        <v>2</v>
      </c>
      <c r="R76" s="35" t="s">
        <v>2</v>
      </c>
    </row>
    <row r="77" spans="2:18" ht="15" customHeight="1">
      <c r="B77" s="3" t="s">
        <v>69</v>
      </c>
      <c r="C77" s="24" t="s">
        <v>2</v>
      </c>
      <c r="D77" s="24" t="s">
        <v>2</v>
      </c>
      <c r="E77" s="24" t="s">
        <v>2</v>
      </c>
      <c r="F77" s="24" t="s">
        <v>2</v>
      </c>
      <c r="G77" s="18" t="s">
        <v>2</v>
      </c>
      <c r="H77" s="18" t="s">
        <v>2</v>
      </c>
      <c r="I77" s="18" t="s">
        <v>2</v>
      </c>
      <c r="J77" s="18" t="s">
        <v>2</v>
      </c>
      <c r="K77" s="18" t="s">
        <v>2</v>
      </c>
      <c r="L77" s="18" t="s">
        <v>2</v>
      </c>
      <c r="M77" s="20" t="s">
        <v>2</v>
      </c>
      <c r="N77" s="20" t="s">
        <v>2</v>
      </c>
      <c r="O77" s="20" t="s">
        <v>2</v>
      </c>
      <c r="P77" s="21" t="s">
        <v>2</v>
      </c>
      <c r="Q77" s="20" t="s">
        <v>2</v>
      </c>
      <c r="R77" s="35" t="s">
        <v>2</v>
      </c>
    </row>
    <row r="78" spans="2:18" ht="15" customHeight="1">
      <c r="B78" s="3" t="s">
        <v>68</v>
      </c>
      <c r="C78" s="24" t="s">
        <v>2</v>
      </c>
      <c r="D78" s="24" t="s">
        <v>2</v>
      </c>
      <c r="E78" s="24" t="s">
        <v>2</v>
      </c>
      <c r="F78" s="24" t="s">
        <v>2</v>
      </c>
      <c r="G78" s="18" t="s">
        <v>2</v>
      </c>
      <c r="H78" s="18" t="s">
        <v>2</v>
      </c>
      <c r="I78" s="18" t="s">
        <v>2</v>
      </c>
      <c r="J78" s="18" t="s">
        <v>2</v>
      </c>
      <c r="K78" s="18" t="s">
        <v>2</v>
      </c>
      <c r="L78" s="18" t="s">
        <v>2</v>
      </c>
      <c r="M78" s="20" t="s">
        <v>2</v>
      </c>
      <c r="N78" s="20" t="s">
        <v>2</v>
      </c>
      <c r="O78" s="20" t="s">
        <v>2</v>
      </c>
      <c r="P78" s="21" t="s">
        <v>2</v>
      </c>
      <c r="Q78" s="20" t="s">
        <v>2</v>
      </c>
      <c r="R78" s="35" t="s">
        <v>2</v>
      </c>
    </row>
    <row r="79" spans="2:18" ht="15" customHeight="1">
      <c r="B79" s="5" t="s">
        <v>51</v>
      </c>
      <c r="C79" s="36" t="s">
        <v>2</v>
      </c>
      <c r="D79" s="36" t="s">
        <v>2</v>
      </c>
      <c r="E79" s="36" t="s">
        <v>2</v>
      </c>
      <c r="F79" s="36" t="s">
        <v>2</v>
      </c>
      <c r="G79" s="26" t="s">
        <v>2</v>
      </c>
      <c r="H79" s="26" t="s">
        <v>2</v>
      </c>
      <c r="I79" s="26" t="s">
        <v>2</v>
      </c>
      <c r="J79" s="26" t="s">
        <v>2</v>
      </c>
      <c r="K79" s="36"/>
      <c r="L79" s="26" t="s">
        <v>2</v>
      </c>
      <c r="M79" s="28" t="s">
        <v>2</v>
      </c>
      <c r="N79" s="28" t="s">
        <v>2</v>
      </c>
      <c r="O79" s="28" t="s">
        <v>2</v>
      </c>
      <c r="P79" s="29" t="s">
        <v>2</v>
      </c>
      <c r="Q79" s="20" t="s">
        <v>2</v>
      </c>
      <c r="R79" s="35" t="s">
        <v>2</v>
      </c>
    </row>
    <row r="80" spans="2:18" ht="15">
      <c r="B80" s="4" t="s">
        <v>67</v>
      </c>
      <c r="C80" s="31">
        <f>C81+C82+C83+C84+C85</f>
        <v>3433.2999999999997</v>
      </c>
      <c r="D80" s="31">
        <f aca="true" t="shared" si="11" ref="D80:R80">D81+D82+D83+D84+D85</f>
        <v>5998.299999999999</v>
      </c>
      <c r="E80" s="31">
        <f t="shared" si="11"/>
        <v>10138.800000000001</v>
      </c>
      <c r="F80" s="31">
        <f t="shared" si="11"/>
        <v>11079.599999999999</v>
      </c>
      <c r="G80" s="31">
        <f t="shared" si="11"/>
        <v>13417.8</v>
      </c>
      <c r="H80" s="31">
        <f t="shared" si="11"/>
        <v>16144.8</v>
      </c>
      <c r="I80" s="31">
        <f t="shared" si="11"/>
        <v>17332.7</v>
      </c>
      <c r="J80" s="31">
        <f t="shared" si="11"/>
        <v>19710.2</v>
      </c>
      <c r="K80" s="31">
        <f t="shared" si="11"/>
        <v>22078.199999999997</v>
      </c>
      <c r="L80" s="31">
        <f t="shared" si="11"/>
        <v>24179.6</v>
      </c>
      <c r="M80" s="31">
        <f t="shared" si="11"/>
        <v>26976.9</v>
      </c>
      <c r="N80" s="31">
        <f t="shared" si="11"/>
        <v>30662.399999999998</v>
      </c>
      <c r="O80" s="31">
        <f t="shared" si="11"/>
        <v>32318.300000000003</v>
      </c>
      <c r="P80" s="31">
        <f t="shared" si="11"/>
        <v>33888.9</v>
      </c>
      <c r="Q80" s="31">
        <f t="shared" si="11"/>
        <v>16382.7</v>
      </c>
      <c r="R80" s="32">
        <f t="shared" si="11"/>
        <v>20390.399999999998</v>
      </c>
    </row>
    <row r="81" spans="2:18" ht="15" customHeight="1">
      <c r="B81" s="3" t="s">
        <v>58</v>
      </c>
      <c r="C81" s="18">
        <v>925.3</v>
      </c>
      <c r="D81" s="18">
        <v>1422.8</v>
      </c>
      <c r="E81" s="18">
        <v>2250.2</v>
      </c>
      <c r="F81" s="18">
        <v>2425.1</v>
      </c>
      <c r="G81" s="18">
        <v>3005.6</v>
      </c>
      <c r="H81" s="18">
        <v>3996.4</v>
      </c>
      <c r="I81" s="18">
        <v>4291.8</v>
      </c>
      <c r="J81" s="18">
        <v>4551.1</v>
      </c>
      <c r="K81" s="18">
        <v>4762.4</v>
      </c>
      <c r="L81" s="18">
        <v>5227.4</v>
      </c>
      <c r="M81" s="19">
        <v>5783.7</v>
      </c>
      <c r="N81" s="19">
        <v>6703</v>
      </c>
      <c r="O81" s="20">
        <v>6963.9</v>
      </c>
      <c r="P81" s="21">
        <v>7275.1</v>
      </c>
      <c r="Q81" s="20">
        <v>4369.1</v>
      </c>
      <c r="R81" s="22">
        <v>5629.3</v>
      </c>
    </row>
    <row r="82" spans="2:18" ht="15" customHeight="1">
      <c r="B82" s="3" t="s">
        <v>38</v>
      </c>
      <c r="C82" s="18">
        <v>602.5</v>
      </c>
      <c r="D82" s="18">
        <v>1114.6</v>
      </c>
      <c r="E82" s="18">
        <v>1964.4</v>
      </c>
      <c r="F82" s="18">
        <v>2171.8</v>
      </c>
      <c r="G82" s="18">
        <v>2609.4</v>
      </c>
      <c r="H82" s="18">
        <v>3070.4</v>
      </c>
      <c r="I82" s="18">
        <v>3665.2</v>
      </c>
      <c r="J82" s="18">
        <v>5091</v>
      </c>
      <c r="K82" s="18">
        <v>6405.4</v>
      </c>
      <c r="L82" s="18">
        <v>7212.9</v>
      </c>
      <c r="M82" s="19">
        <v>7986.5</v>
      </c>
      <c r="N82" s="19">
        <v>8999.1</v>
      </c>
      <c r="O82" s="20">
        <v>9843</v>
      </c>
      <c r="P82" s="21">
        <v>10625.3</v>
      </c>
      <c r="Q82" s="20">
        <v>4876.3</v>
      </c>
      <c r="R82" s="22">
        <v>6285</v>
      </c>
    </row>
    <row r="83" spans="2:18" ht="15" customHeight="1">
      <c r="B83" s="3" t="s">
        <v>57</v>
      </c>
      <c r="C83" s="18">
        <v>437.1</v>
      </c>
      <c r="D83" s="18">
        <v>789.2</v>
      </c>
      <c r="E83" s="18">
        <v>1217</v>
      </c>
      <c r="F83" s="18">
        <v>1285</v>
      </c>
      <c r="G83" s="18">
        <v>1646.5</v>
      </c>
      <c r="H83" s="18">
        <v>2045.3</v>
      </c>
      <c r="I83" s="18">
        <v>2138.7</v>
      </c>
      <c r="J83" s="18">
        <v>2571</v>
      </c>
      <c r="K83" s="18">
        <v>2811</v>
      </c>
      <c r="L83" s="18">
        <v>3071.7</v>
      </c>
      <c r="M83" s="19">
        <v>3470</v>
      </c>
      <c r="N83" s="19">
        <v>3930</v>
      </c>
      <c r="O83" s="20">
        <v>4140</v>
      </c>
      <c r="P83" s="21">
        <v>4332</v>
      </c>
      <c r="Q83" s="20">
        <v>2084</v>
      </c>
      <c r="R83" s="22">
        <v>2422</v>
      </c>
    </row>
    <row r="84" spans="2:18" ht="15" customHeight="1">
      <c r="B84" s="3" t="s">
        <v>37</v>
      </c>
      <c r="C84" s="18">
        <v>526.8</v>
      </c>
      <c r="D84" s="18">
        <v>667.3</v>
      </c>
      <c r="E84" s="18">
        <v>1246.8</v>
      </c>
      <c r="F84" s="18">
        <v>1637.7</v>
      </c>
      <c r="G84" s="18">
        <v>1892.3</v>
      </c>
      <c r="H84" s="18">
        <v>2326</v>
      </c>
      <c r="I84" s="18">
        <v>2473.6</v>
      </c>
      <c r="J84" s="18">
        <v>2644</v>
      </c>
      <c r="K84" s="18">
        <v>2892</v>
      </c>
      <c r="L84" s="18">
        <v>3241</v>
      </c>
      <c r="M84" s="19">
        <v>3574</v>
      </c>
      <c r="N84" s="19">
        <v>4080</v>
      </c>
      <c r="O84" s="20">
        <v>4260</v>
      </c>
      <c r="P84" s="21">
        <v>4440</v>
      </c>
      <c r="Q84" s="20">
        <v>2302</v>
      </c>
      <c r="R84" s="22">
        <v>2510</v>
      </c>
    </row>
    <row r="85" spans="2:18" ht="15" customHeight="1" thickBot="1">
      <c r="B85" s="2" t="s">
        <v>39</v>
      </c>
      <c r="C85" s="37">
        <v>941.6</v>
      </c>
      <c r="D85" s="37">
        <v>2004.4</v>
      </c>
      <c r="E85" s="37">
        <v>3460.4</v>
      </c>
      <c r="F85" s="37">
        <v>3560</v>
      </c>
      <c r="G85" s="37">
        <v>4264</v>
      </c>
      <c r="H85" s="37">
        <v>4706.7</v>
      </c>
      <c r="I85" s="37">
        <v>4763.4</v>
      </c>
      <c r="J85" s="37">
        <v>4853.1</v>
      </c>
      <c r="K85" s="37">
        <v>5207.4</v>
      </c>
      <c r="L85" s="37">
        <v>5426.6</v>
      </c>
      <c r="M85" s="38">
        <v>6162.7</v>
      </c>
      <c r="N85" s="38">
        <v>6950.3</v>
      </c>
      <c r="O85" s="39">
        <v>7111.4</v>
      </c>
      <c r="P85" s="40">
        <v>7216.5</v>
      </c>
      <c r="Q85" s="39">
        <v>2751.3</v>
      </c>
      <c r="R85" s="41">
        <v>3544.1</v>
      </c>
    </row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</sheetData>
  <sheetProtection/>
  <mergeCells count="3">
    <mergeCell ref="B2:R2"/>
    <mergeCell ref="B3:R3"/>
    <mergeCell ref="C6:R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Vagif</cp:lastModifiedBy>
  <dcterms:created xsi:type="dcterms:W3CDTF">2012-07-06T06:52:40Z</dcterms:created>
  <dcterms:modified xsi:type="dcterms:W3CDTF">2022-09-30T12:38:50Z</dcterms:modified>
  <cp:category/>
  <cp:version/>
  <cp:contentType/>
  <cp:contentStatus/>
</cp:coreProperties>
</file>